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2120" windowHeight="9120" tabRatio="598" activeTab="1"/>
  </bookViews>
  <sheets>
    <sheet name="Inscriptions Trail de Rives" sheetId="1" r:id="rId1"/>
    <sheet name="Arrivée - Classement" sheetId="2" r:id="rId2"/>
  </sheets>
  <definedNames>
    <definedName name="_xlnm._FilterDatabase" localSheetId="1" hidden="1">'Arrivée - Classement'!$A$2:$K$201</definedName>
    <definedName name="_xlnm._FilterDatabase" localSheetId="0" hidden="1">'Inscriptions Trail de Rives'!$A$2:$G$202</definedName>
    <definedName name="_xlnm.Print_Titles" localSheetId="1">'Arrivée - Classement'!$1:$2</definedName>
    <definedName name="_xlnm.Print_Titles" localSheetId="0">'Inscriptions Trail de Rives'!$1:$2</definedName>
    <definedName name="_xlnm.Print_Area" localSheetId="1">'Arrivée - Classement'!$A$1:$J$201</definedName>
    <definedName name="_xlnm.Print_Area" localSheetId="0">'Inscriptions Trail de Rives'!$A$1:$G$202</definedName>
  </definedNames>
  <calcPr fullCalcOnLoad="1"/>
</workbook>
</file>

<file path=xl/sharedStrings.xml><?xml version="1.0" encoding="utf-8"?>
<sst xmlns="http://schemas.openxmlformats.org/spreadsheetml/2006/main" count="306" uniqueCount="151">
  <si>
    <t>Nom</t>
  </si>
  <si>
    <t>Prénom</t>
  </si>
  <si>
    <t>Hre arrivée</t>
  </si>
  <si>
    <t>Dossard</t>
  </si>
  <si>
    <t>Temps</t>
  </si>
  <si>
    <t>Remarques</t>
  </si>
  <si>
    <t>FEMININE</t>
  </si>
  <si>
    <t>Ecart avec 1er</t>
  </si>
  <si>
    <t>Sexe</t>
  </si>
  <si>
    <t>Cat.</t>
  </si>
  <si>
    <t>Dpt</t>
  </si>
  <si>
    <t>ANNEE</t>
  </si>
  <si>
    <t>CAT.</t>
  </si>
  <si>
    <t>H/F</t>
  </si>
  <si>
    <t>Année</t>
  </si>
  <si>
    <t>Classement</t>
  </si>
  <si>
    <t>N° Dossard</t>
  </si>
  <si>
    <t>Heure Depart</t>
  </si>
  <si>
    <t>INSCRIPTIONS: 13 KM TRAIL DE RIVES 17-07-11</t>
  </si>
  <si>
    <t>CLASSEMENT 13 KM TRAIL DE RIVES 17-07-11</t>
  </si>
  <si>
    <t>COUVE</t>
  </si>
  <si>
    <t>LASSERE</t>
  </si>
  <si>
    <t>TRENQUE</t>
  </si>
  <si>
    <t>MARTY</t>
  </si>
  <si>
    <t>LASSARADE</t>
  </si>
  <si>
    <t>COLIN</t>
  </si>
  <si>
    <t>PAGES</t>
  </si>
  <si>
    <t>CARDONA</t>
  </si>
  <si>
    <t>KAMISKI</t>
  </si>
  <si>
    <t>DUPPI</t>
  </si>
  <si>
    <t>BICOVA</t>
  </si>
  <si>
    <t>MARQUES</t>
  </si>
  <si>
    <t>GRANION</t>
  </si>
  <si>
    <t>BREL</t>
  </si>
  <si>
    <t>LENOCHER</t>
  </si>
  <si>
    <t>TERRIERES</t>
  </si>
  <si>
    <t>FACCIN</t>
  </si>
  <si>
    <t>LEGROS</t>
  </si>
  <si>
    <t>RECCHIA-ROTT</t>
  </si>
  <si>
    <t>SAUTON</t>
  </si>
  <si>
    <t>SOUVETON</t>
  </si>
  <si>
    <t>CAMPOURCY</t>
  </si>
  <si>
    <t>COLETTI</t>
  </si>
  <si>
    <t>VIALARD</t>
  </si>
  <si>
    <t>ORANGER</t>
  </si>
  <si>
    <t>DANIAL-FORTAIN</t>
  </si>
  <si>
    <t>DESTAN</t>
  </si>
  <si>
    <t>HEBERT</t>
  </si>
  <si>
    <t>BUSSIEZE</t>
  </si>
  <si>
    <t>VANWIJK</t>
  </si>
  <si>
    <t>FONTANIE</t>
  </si>
  <si>
    <t>FOURCAUD</t>
  </si>
  <si>
    <t>GROLEAU</t>
  </si>
  <si>
    <t>Michel</t>
  </si>
  <si>
    <t>Francis</t>
  </si>
  <si>
    <t>Jérôme</t>
  </si>
  <si>
    <t>Patrick</t>
  </si>
  <si>
    <t>Lilian</t>
  </si>
  <si>
    <t>Yoann</t>
  </si>
  <si>
    <t>Alain</t>
  </si>
  <si>
    <t>Karolina</t>
  </si>
  <si>
    <t>Jean-Pierre</t>
  </si>
  <si>
    <t>Thierry</t>
  </si>
  <si>
    <t>Christophe</t>
  </si>
  <si>
    <t>Joseline</t>
  </si>
  <si>
    <t xml:space="preserve">Jean </t>
  </si>
  <si>
    <t>Christian</t>
  </si>
  <si>
    <t>Monique</t>
  </si>
  <si>
    <t>Ludovic</t>
  </si>
  <si>
    <t>Jean-Philippe</t>
  </si>
  <si>
    <t>Pierre</t>
  </si>
  <si>
    <t>Nicolas</t>
  </si>
  <si>
    <t>Sébastien</t>
  </si>
  <si>
    <t>Philippe</t>
  </si>
  <si>
    <t>Joop</t>
  </si>
  <si>
    <t>Didier</t>
  </si>
  <si>
    <t>Eric</t>
  </si>
  <si>
    <t>V1</t>
  </si>
  <si>
    <t>V2</t>
  </si>
  <si>
    <t>V3</t>
  </si>
  <si>
    <t>Junior</t>
  </si>
  <si>
    <t>Cadet</t>
  </si>
  <si>
    <t>S</t>
  </si>
  <si>
    <t xml:space="preserve">H </t>
  </si>
  <si>
    <t>H</t>
  </si>
  <si>
    <t>F</t>
  </si>
  <si>
    <t>DUBRA</t>
  </si>
  <si>
    <t>Sylvie</t>
  </si>
  <si>
    <t>GRUSZKA</t>
  </si>
  <si>
    <t>CUYAUBREF</t>
  </si>
  <si>
    <t>FELIX</t>
  </si>
  <si>
    <t>JANOT</t>
  </si>
  <si>
    <t>MIRAMOUT</t>
  </si>
  <si>
    <t>GARRIGOU</t>
  </si>
  <si>
    <t>DOMINGIE</t>
  </si>
  <si>
    <t>NEGRO</t>
  </si>
  <si>
    <t>TRAVERSIE</t>
  </si>
  <si>
    <t>BERRAHMA</t>
  </si>
  <si>
    <t>BEUVIN</t>
  </si>
  <si>
    <t>POUDOULEC</t>
  </si>
  <si>
    <t>TRIFFAUX</t>
  </si>
  <si>
    <t>BOURGEMS</t>
  </si>
  <si>
    <t>MUNICO</t>
  </si>
  <si>
    <t>PATFOORT</t>
  </si>
  <si>
    <t>MARSAULT</t>
  </si>
  <si>
    <t>PUISSANT</t>
  </si>
  <si>
    <t>FORNASIER</t>
  </si>
  <si>
    <t>GIROU</t>
  </si>
  <si>
    <t>PERREIRA</t>
  </si>
  <si>
    <t>FARRUGIA</t>
  </si>
  <si>
    <t>LAGARDE</t>
  </si>
  <si>
    <t>GOUYOU</t>
  </si>
  <si>
    <t>GENESTE</t>
  </si>
  <si>
    <t>JACQUET</t>
  </si>
  <si>
    <t>MARQUIS</t>
  </si>
  <si>
    <t>KOMORNICZAK</t>
  </si>
  <si>
    <t>MOULINIER</t>
  </si>
  <si>
    <t>RAYET</t>
  </si>
  <si>
    <t>PINCON</t>
  </si>
  <si>
    <t>François</t>
  </si>
  <si>
    <t>Jacky</t>
  </si>
  <si>
    <t>Julien</t>
  </si>
  <si>
    <t>Bernard</t>
  </si>
  <si>
    <t>Gilles</t>
  </si>
  <si>
    <t>Joel</t>
  </si>
  <si>
    <t>Bachir</t>
  </si>
  <si>
    <t>Fanny</t>
  </si>
  <si>
    <t>Yves</t>
  </si>
  <si>
    <t>Olivier</t>
  </si>
  <si>
    <t>Jean-Michel</t>
  </si>
  <si>
    <t>Remy</t>
  </si>
  <si>
    <t>Cédric</t>
  </si>
  <si>
    <t>Damien</t>
  </si>
  <si>
    <t>Jérémy</t>
  </si>
  <si>
    <t>Kévin</t>
  </si>
  <si>
    <t>Brice</t>
  </si>
  <si>
    <t>Romain</t>
  </si>
  <si>
    <t>Denis</t>
  </si>
  <si>
    <t>Alexandre</t>
  </si>
  <si>
    <t>Marc</t>
  </si>
  <si>
    <t>Patrice</t>
  </si>
  <si>
    <t>Frédéric</t>
  </si>
  <si>
    <t>Solange</t>
  </si>
  <si>
    <t>E</t>
  </si>
  <si>
    <t>ROUSSEAU</t>
  </si>
  <si>
    <t>PEREZ</t>
  </si>
  <si>
    <t>LEYGUE</t>
  </si>
  <si>
    <t>GAVA</t>
  </si>
  <si>
    <t>Jean</t>
  </si>
  <si>
    <t>J-Raphaël</t>
  </si>
  <si>
    <t>Laurent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</si>
</sst>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[$-40C]dddd\ d\ mmmm\ yyyy"/>
    <numFmt numFmtId="173" formatCode="&quot;Vrai&quot;;&quot;Vrai&quot;;&quot;Faux&quot;"/>
    <numFmt numFmtId="174" formatCode="&quot;Actif&quot;;&quot;Actif&quot;;&quot;Inactif&quot;"/>
    <numFmt numFmtId="175" formatCode="[$€-2]\ #,##0.00_);[Red]\([$€-2]\ #,##0.00\)"/>
  </numFmts>
  <fonts count="47">
    <font>
      <sz val="10"/>
      <name val="Arial"/>
      <family val="0"/>
    </font>
    <font>
      <sz val="2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b/>
      <sz val="18"/>
      <color indexed="4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0" borderId="2" applyNumberFormat="0" applyFill="0" applyAlignment="0" applyProtection="0"/>
    <xf numFmtId="0" fontId="0" fillId="26" borderId="3" applyNumberFormat="0" applyFont="0" applyAlignment="0" applyProtection="0"/>
    <xf numFmtId="0" fontId="35" fillId="27" borderId="1" applyNumberFormat="0" applyAlignment="0" applyProtection="0"/>
    <xf numFmtId="0" fontId="36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29" borderId="0" applyNumberFormat="0" applyBorder="0" applyAlignment="0" applyProtection="0"/>
    <xf numFmtId="9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39" fillId="25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1" borderId="9" applyNumberFormat="0" applyAlignment="0" applyProtection="0"/>
  </cellStyleXfs>
  <cellXfs count="52">
    <xf numFmtId="0" fontId="0" fillId="0" borderId="0" xfId="0" applyAlignment="1">
      <alignment/>
    </xf>
    <xf numFmtId="21" fontId="0" fillId="0" borderId="0" xfId="0" applyNumberForma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 horizontal="center"/>
    </xf>
    <xf numFmtId="21" fontId="0" fillId="0" borderId="0" xfId="0" applyNumberForma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3" fillId="0" borderId="0" xfId="45" applyAlignment="1" applyProtection="1">
      <alignment/>
      <protection/>
    </xf>
    <xf numFmtId="0" fontId="0" fillId="32" borderId="10" xfId="0" applyFill="1" applyBorder="1" applyAlignment="1">
      <alignment horizontal="center"/>
    </xf>
    <xf numFmtId="0" fontId="8" fillId="0" borderId="11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21" fontId="5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/>
    </xf>
    <xf numFmtId="0" fontId="10" fillId="0" borderId="0" xfId="0" applyFont="1" applyAlignment="1">
      <alignment/>
    </xf>
    <xf numFmtId="21" fontId="0" fillId="0" borderId="10" xfId="0" applyNumberFormat="1" applyBorder="1" applyAlignment="1">
      <alignment horizontal="center"/>
    </xf>
    <xf numFmtId="0" fontId="8" fillId="34" borderId="12" xfId="0" applyFont="1" applyFill="1" applyBorder="1" applyAlignment="1">
      <alignment vertical="center"/>
    </xf>
    <xf numFmtId="0" fontId="10" fillId="33" borderId="10" xfId="0" applyFont="1" applyFill="1" applyBorder="1" applyAlignment="1">
      <alignment horizontal="center"/>
    </xf>
    <xf numFmtId="21" fontId="0" fillId="0" borderId="0" xfId="0" applyNumberFormat="1" applyBorder="1" applyAlignment="1">
      <alignment horizontal="center"/>
    </xf>
    <xf numFmtId="0" fontId="0" fillId="4" borderId="10" xfId="0" applyFill="1" applyBorder="1" applyAlignment="1" applyProtection="1">
      <alignment horizontal="center"/>
      <protection locked="0"/>
    </xf>
    <xf numFmtId="21" fontId="0" fillId="4" borderId="10" xfId="0" applyNumberFormat="1" applyFill="1" applyBorder="1" applyAlignment="1" applyProtection="1">
      <alignment horizontal="center"/>
      <protection locked="0"/>
    </xf>
    <xf numFmtId="0" fontId="0" fillId="4" borderId="10" xfId="0" applyFill="1" applyBorder="1" applyAlignment="1" applyProtection="1">
      <alignment horizontal="center"/>
      <protection locked="0"/>
    </xf>
    <xf numFmtId="21" fontId="0" fillId="4" borderId="10" xfId="0" applyNumberFormat="1" applyFill="1" applyBorder="1" applyAlignment="1" applyProtection="1">
      <alignment/>
      <protection locked="0"/>
    </xf>
    <xf numFmtId="0" fontId="0" fillId="4" borderId="10" xfId="0" applyFill="1" applyBorder="1" applyAlignment="1" applyProtection="1">
      <alignment/>
      <protection locked="0"/>
    </xf>
    <xf numFmtId="0" fontId="0" fillId="4" borderId="10" xfId="0" applyFont="1" applyFill="1" applyBorder="1" applyAlignment="1" applyProtection="1">
      <alignment horizontal="center"/>
      <protection locked="0"/>
    </xf>
    <xf numFmtId="0" fontId="0" fillId="4" borderId="10" xfId="0" applyFont="1" applyFill="1" applyBorder="1" applyAlignment="1" applyProtection="1">
      <alignment/>
      <protection locked="0"/>
    </xf>
    <xf numFmtId="0" fontId="0" fillId="4" borderId="10" xfId="0" applyFont="1" applyFill="1" applyBorder="1" applyAlignment="1" applyProtection="1">
      <alignment horizontal="center"/>
      <protection locked="0"/>
    </xf>
    <xf numFmtId="0" fontId="2" fillId="35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/>
    </xf>
    <xf numFmtId="0" fontId="2" fillId="35" borderId="13" xfId="0" applyFont="1" applyFill="1" applyBorder="1" applyAlignment="1">
      <alignment horizontal="center"/>
    </xf>
    <xf numFmtId="21" fontId="0" fillId="4" borderId="10" xfId="0" applyNumberFormat="1" applyFont="1" applyFill="1" applyBorder="1" applyAlignment="1" applyProtection="1">
      <alignment/>
      <protection locked="0"/>
    </xf>
    <xf numFmtId="0" fontId="5" fillId="0" borderId="11" xfId="0" applyFont="1" applyFill="1" applyBorder="1" applyAlignment="1">
      <alignment vertical="center" wrapText="1"/>
    </xf>
    <xf numFmtId="21" fontId="2" fillId="36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0" xfId="0" applyFont="1" applyFill="1" applyBorder="1" applyAlignment="1">
      <alignment horizontal="center"/>
    </xf>
    <xf numFmtId="21" fontId="0" fillId="4" borderId="10" xfId="0" applyNumberFormat="1" applyFont="1" applyFill="1" applyBorder="1" applyAlignment="1">
      <alignment horizontal="center"/>
    </xf>
    <xf numFmtId="0" fontId="0" fillId="4" borderId="10" xfId="0" applyFill="1" applyBorder="1" applyAlignment="1" applyProtection="1" quotePrefix="1">
      <alignment horizontal="center"/>
      <protection locked="0"/>
    </xf>
    <xf numFmtId="0" fontId="0" fillId="4" borderId="10" xfId="0" applyFont="1" applyFill="1" applyBorder="1" applyAlignment="1" applyProtection="1" quotePrefix="1">
      <alignment horizontal="center"/>
      <protection locked="0"/>
    </xf>
    <xf numFmtId="0" fontId="0" fillId="4" borderId="10" xfId="0" applyFont="1" applyFill="1" applyBorder="1" applyAlignment="1" applyProtection="1" quotePrefix="1">
      <alignment horizontal="center"/>
      <protection locked="0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L202"/>
  <sheetViews>
    <sheetView zoomScale="90" zoomScaleNormal="90" zoomScalePageLayoutView="0" workbookViewId="0" topLeftCell="A1">
      <pane ySplit="2" topLeftCell="A3" activePane="bottomLeft" state="frozen"/>
      <selection pane="topLeft" activeCell="A1" sqref="A1"/>
      <selection pane="bottomLeft" activeCell="I66" sqref="I66"/>
    </sheetView>
  </sheetViews>
  <sheetFormatPr defaultColWidth="11.421875" defaultRowHeight="12.75"/>
  <cols>
    <col min="1" max="1" width="16.7109375" style="9" bestFit="1" customWidth="1"/>
    <col min="2" max="3" width="23.140625" style="0" customWidth="1"/>
    <col min="4" max="4" width="10.8515625" style="9" customWidth="1"/>
    <col min="5" max="5" width="16.421875" style="9" customWidth="1"/>
    <col min="6" max="7" width="8.28125" style="9" customWidth="1"/>
  </cols>
  <sheetData>
    <row r="1" spans="1:12" s="10" customFormat="1" ht="51" customHeight="1" thickBot="1">
      <c r="A1" s="50" t="s">
        <v>18</v>
      </c>
      <c r="B1" s="51"/>
      <c r="C1" s="51"/>
      <c r="D1" s="51"/>
      <c r="E1" s="51"/>
      <c r="F1" s="51"/>
      <c r="G1" s="51"/>
      <c r="H1" s="18"/>
      <c r="I1" s="18"/>
      <c r="J1" s="18"/>
      <c r="K1" s="18"/>
      <c r="L1" s="19"/>
    </row>
    <row r="2" spans="1:7" s="2" customFormat="1" ht="26.25" customHeight="1">
      <c r="A2" s="39" t="s">
        <v>16</v>
      </c>
      <c r="B2" s="40" t="s">
        <v>0</v>
      </c>
      <c r="C2" s="41" t="s">
        <v>1</v>
      </c>
      <c r="D2" s="41" t="s">
        <v>10</v>
      </c>
      <c r="E2" s="41" t="s">
        <v>11</v>
      </c>
      <c r="F2" s="39" t="s">
        <v>12</v>
      </c>
      <c r="G2" s="39" t="s">
        <v>13</v>
      </c>
    </row>
    <row r="3" spans="1:9" ht="12.75">
      <c r="A3" s="17">
        <v>1</v>
      </c>
      <c r="B3" s="34" t="s">
        <v>20</v>
      </c>
      <c r="C3" s="35" t="s">
        <v>53</v>
      </c>
      <c r="D3" s="36">
        <v>24</v>
      </c>
      <c r="E3" s="36">
        <v>1964</v>
      </c>
      <c r="F3" s="45" t="s">
        <v>77</v>
      </c>
      <c r="G3" s="33" t="s">
        <v>83</v>
      </c>
      <c r="H3" s="11"/>
      <c r="I3" s="10"/>
    </row>
    <row r="4" spans="1:9" ht="12.75">
      <c r="A4" s="17">
        <v>2</v>
      </c>
      <c r="B4" s="37" t="s">
        <v>21</v>
      </c>
      <c r="C4" s="37" t="s">
        <v>66</v>
      </c>
      <c r="D4" s="31">
        <v>24</v>
      </c>
      <c r="E4" s="36">
        <v>1951</v>
      </c>
      <c r="F4" s="45" t="s">
        <v>79</v>
      </c>
      <c r="G4" s="33" t="s">
        <v>84</v>
      </c>
      <c r="H4" s="11"/>
      <c r="I4" s="10"/>
    </row>
    <row r="5" spans="1:11" ht="12.75">
      <c r="A5" s="17">
        <v>3</v>
      </c>
      <c r="B5" s="35" t="s">
        <v>22</v>
      </c>
      <c r="C5" s="42" t="s">
        <v>54</v>
      </c>
      <c r="D5" s="38">
        <v>24</v>
      </c>
      <c r="E5" s="36">
        <v>1954</v>
      </c>
      <c r="F5" s="45" t="s">
        <v>78</v>
      </c>
      <c r="G5" s="33" t="s">
        <v>84</v>
      </c>
      <c r="H5" s="11"/>
      <c r="I5" s="10"/>
      <c r="K5" s="16"/>
    </row>
    <row r="6" spans="1:9" ht="12.75">
      <c r="A6" s="17">
        <v>4</v>
      </c>
      <c r="B6" s="37" t="s">
        <v>23</v>
      </c>
      <c r="C6" s="37" t="s">
        <v>55</v>
      </c>
      <c r="D6" s="38">
        <v>47</v>
      </c>
      <c r="E6" s="36">
        <v>1971</v>
      </c>
      <c r="F6" s="45" t="s">
        <v>77</v>
      </c>
      <c r="G6" s="33" t="s">
        <v>84</v>
      </c>
      <c r="H6" s="11"/>
      <c r="I6" s="10"/>
    </row>
    <row r="7" spans="1:9" ht="12.75">
      <c r="A7" s="17">
        <v>5</v>
      </c>
      <c r="B7" s="35" t="s">
        <v>24</v>
      </c>
      <c r="C7" s="35" t="s">
        <v>56</v>
      </c>
      <c r="D7" s="31">
        <v>47</v>
      </c>
      <c r="E7" s="36">
        <v>1964</v>
      </c>
      <c r="F7" s="45" t="s">
        <v>77</v>
      </c>
      <c r="G7" s="33" t="s">
        <v>84</v>
      </c>
      <c r="H7" s="11"/>
      <c r="I7" s="10"/>
    </row>
    <row r="8" spans="1:9" ht="12.75">
      <c r="A8" s="17">
        <v>6</v>
      </c>
      <c r="B8" s="37" t="s">
        <v>35</v>
      </c>
      <c r="C8" s="37" t="s">
        <v>57</v>
      </c>
      <c r="D8" s="36">
        <v>47</v>
      </c>
      <c r="E8" s="36">
        <v>1993</v>
      </c>
      <c r="F8" s="45" t="s">
        <v>80</v>
      </c>
      <c r="G8" s="33" t="s">
        <v>84</v>
      </c>
      <c r="H8" s="11"/>
      <c r="I8" s="10"/>
    </row>
    <row r="9" spans="1:9" ht="12.75">
      <c r="A9" s="17">
        <v>7</v>
      </c>
      <c r="B9" s="35" t="s">
        <v>25</v>
      </c>
      <c r="C9" s="35" t="s">
        <v>58</v>
      </c>
      <c r="D9" s="31">
        <v>85</v>
      </c>
      <c r="E9" s="36">
        <v>1994</v>
      </c>
      <c r="F9" s="45" t="s">
        <v>81</v>
      </c>
      <c r="G9" s="33" t="s">
        <v>84</v>
      </c>
      <c r="H9" s="11"/>
      <c r="I9" s="10"/>
    </row>
    <row r="10" spans="1:9" ht="12.75">
      <c r="A10" s="17">
        <v>8</v>
      </c>
      <c r="B10" s="37" t="s">
        <v>26</v>
      </c>
      <c r="C10" s="37" t="s">
        <v>59</v>
      </c>
      <c r="D10" s="38">
        <v>47</v>
      </c>
      <c r="E10" s="36">
        <v>1969</v>
      </c>
      <c r="F10" s="45" t="s">
        <v>77</v>
      </c>
      <c r="G10" s="33" t="s">
        <v>84</v>
      </c>
      <c r="H10" s="11"/>
      <c r="I10" s="10"/>
    </row>
    <row r="11" spans="1:9" ht="12.75">
      <c r="A11" s="17">
        <v>9</v>
      </c>
      <c r="B11" s="35" t="s">
        <v>27</v>
      </c>
      <c r="C11" s="37" t="s">
        <v>59</v>
      </c>
      <c r="D11" s="38">
        <v>47</v>
      </c>
      <c r="E11" s="36">
        <v>1960</v>
      </c>
      <c r="F11" s="45" t="s">
        <v>78</v>
      </c>
      <c r="G11" s="33" t="s">
        <v>84</v>
      </c>
      <c r="H11" s="11"/>
      <c r="I11" s="10"/>
    </row>
    <row r="12" spans="1:9" ht="12.75">
      <c r="A12" s="17">
        <v>10</v>
      </c>
      <c r="B12" s="37" t="s">
        <v>28</v>
      </c>
      <c r="C12" s="37" t="s">
        <v>53</v>
      </c>
      <c r="D12" s="31">
        <v>41</v>
      </c>
      <c r="E12" s="31">
        <v>1952</v>
      </c>
      <c r="F12" s="45" t="s">
        <v>78</v>
      </c>
      <c r="G12" s="33" t="s">
        <v>84</v>
      </c>
      <c r="H12" s="11"/>
      <c r="I12" s="10"/>
    </row>
    <row r="13" spans="1:9" ht="12.75">
      <c r="A13" s="17">
        <v>11</v>
      </c>
      <c r="B13" s="35" t="s">
        <v>29</v>
      </c>
      <c r="C13" s="35" t="s">
        <v>53</v>
      </c>
      <c r="D13" s="36">
        <v>47</v>
      </c>
      <c r="E13" s="36">
        <v>1947</v>
      </c>
      <c r="F13" s="45" t="s">
        <v>79</v>
      </c>
      <c r="G13" s="33" t="s">
        <v>84</v>
      </c>
      <c r="H13" s="11"/>
      <c r="I13" s="10"/>
    </row>
    <row r="14" spans="1:9" ht="12.75">
      <c r="A14" s="17">
        <v>12</v>
      </c>
      <c r="B14" s="37" t="s">
        <v>30</v>
      </c>
      <c r="C14" s="37" t="s">
        <v>60</v>
      </c>
      <c r="D14" s="31">
        <v>47</v>
      </c>
      <c r="E14" s="31">
        <v>1978</v>
      </c>
      <c r="F14" s="45" t="s">
        <v>82</v>
      </c>
      <c r="G14" s="33" t="s">
        <v>85</v>
      </c>
      <c r="H14" s="11"/>
      <c r="I14" s="10"/>
    </row>
    <row r="15" spans="1:9" ht="12.75">
      <c r="A15" s="17">
        <v>13</v>
      </c>
      <c r="B15" s="35" t="s">
        <v>31</v>
      </c>
      <c r="C15" s="35" t="s">
        <v>55</v>
      </c>
      <c r="D15" s="38">
        <v>47</v>
      </c>
      <c r="E15" s="38">
        <v>1971</v>
      </c>
      <c r="F15" s="46" t="s">
        <v>77</v>
      </c>
      <c r="G15" s="33" t="s">
        <v>84</v>
      </c>
      <c r="H15" s="11"/>
      <c r="I15" s="10"/>
    </row>
    <row r="16" spans="1:9" ht="12.75">
      <c r="A16" s="17">
        <v>14</v>
      </c>
      <c r="B16" s="37" t="s">
        <v>32</v>
      </c>
      <c r="C16" s="37" t="s">
        <v>61</v>
      </c>
      <c r="D16" s="38">
        <v>47</v>
      </c>
      <c r="E16" s="38">
        <v>1952</v>
      </c>
      <c r="F16" s="45" t="s">
        <v>78</v>
      </c>
      <c r="G16" s="33" t="s">
        <v>84</v>
      </c>
      <c r="H16" s="11"/>
      <c r="I16" s="10"/>
    </row>
    <row r="17" spans="1:9" ht="12.75">
      <c r="A17" s="17">
        <v>15</v>
      </c>
      <c r="B17" s="35" t="s">
        <v>33</v>
      </c>
      <c r="C17" s="37" t="s">
        <v>62</v>
      </c>
      <c r="D17" s="31">
        <v>24</v>
      </c>
      <c r="E17" s="31">
        <v>1967</v>
      </c>
      <c r="F17" s="45" t="s">
        <v>77</v>
      </c>
      <c r="G17" s="33" t="s">
        <v>84</v>
      </c>
      <c r="H17" s="11"/>
      <c r="I17" s="10"/>
    </row>
    <row r="18" spans="1:10" ht="12.75">
      <c r="A18" s="17">
        <v>16</v>
      </c>
      <c r="B18" s="37" t="s">
        <v>34</v>
      </c>
      <c r="C18" s="37" t="s">
        <v>63</v>
      </c>
      <c r="D18" s="36">
        <v>24</v>
      </c>
      <c r="E18" s="36">
        <v>1967</v>
      </c>
      <c r="F18" s="45" t="s">
        <v>77</v>
      </c>
      <c r="G18" s="33" t="s">
        <v>84</v>
      </c>
      <c r="H18" s="11"/>
      <c r="I18" s="10"/>
      <c r="J18" s="10"/>
    </row>
    <row r="19" spans="1:10" ht="12.75">
      <c r="A19" s="17">
        <v>17</v>
      </c>
      <c r="B19" s="35" t="s">
        <v>36</v>
      </c>
      <c r="C19" s="35" t="s">
        <v>59</v>
      </c>
      <c r="D19" s="31">
        <v>24</v>
      </c>
      <c r="E19" s="31">
        <v>1958</v>
      </c>
      <c r="F19" s="45" t="s">
        <v>78</v>
      </c>
      <c r="G19" s="33" t="s">
        <v>84</v>
      </c>
      <c r="H19" s="11"/>
      <c r="I19" s="11"/>
      <c r="J19" s="10"/>
    </row>
    <row r="20" spans="1:9" ht="12.75">
      <c r="A20" s="17">
        <v>18</v>
      </c>
      <c r="B20" s="37" t="s">
        <v>37</v>
      </c>
      <c r="C20" s="37" t="s">
        <v>62</v>
      </c>
      <c r="D20" s="38">
        <v>47</v>
      </c>
      <c r="E20" s="38">
        <v>1965</v>
      </c>
      <c r="F20" s="45" t="s">
        <v>77</v>
      </c>
      <c r="G20" s="33" t="s">
        <v>84</v>
      </c>
      <c r="H20" s="11"/>
      <c r="I20" s="10"/>
    </row>
    <row r="21" spans="1:9" ht="12.75">
      <c r="A21" s="17">
        <v>19</v>
      </c>
      <c r="B21" s="35" t="s">
        <v>38</v>
      </c>
      <c r="C21" s="35" t="s">
        <v>64</v>
      </c>
      <c r="D21" s="38">
        <v>24</v>
      </c>
      <c r="E21" s="38">
        <v>1955</v>
      </c>
      <c r="F21" s="45" t="s">
        <v>78</v>
      </c>
      <c r="G21" s="33" t="s">
        <v>85</v>
      </c>
      <c r="H21" s="11"/>
      <c r="I21" s="10"/>
    </row>
    <row r="22" spans="1:9" ht="12.75">
      <c r="A22" s="17">
        <v>20</v>
      </c>
      <c r="B22" s="37" t="s">
        <v>39</v>
      </c>
      <c r="C22" s="37" t="s">
        <v>65</v>
      </c>
      <c r="D22" s="31">
        <v>24</v>
      </c>
      <c r="E22" s="31">
        <v>1953</v>
      </c>
      <c r="F22" s="45" t="s">
        <v>78</v>
      </c>
      <c r="G22" s="33" t="s">
        <v>84</v>
      </c>
      <c r="H22" s="11"/>
      <c r="I22" s="10"/>
    </row>
    <row r="23" spans="1:9" ht="12.75">
      <c r="A23" s="17">
        <v>21</v>
      </c>
      <c r="B23" s="35" t="s">
        <v>40</v>
      </c>
      <c r="C23" s="37" t="s">
        <v>66</v>
      </c>
      <c r="D23" s="36">
        <v>47</v>
      </c>
      <c r="E23" s="36">
        <v>1950</v>
      </c>
      <c r="F23" s="45" t="s">
        <v>79</v>
      </c>
      <c r="G23" s="33" t="s">
        <v>84</v>
      </c>
      <c r="H23" s="11"/>
      <c r="I23" s="10"/>
    </row>
    <row r="24" spans="1:9" ht="12.75">
      <c r="A24" s="17">
        <v>22</v>
      </c>
      <c r="B24" s="37"/>
      <c r="C24" s="37"/>
      <c r="D24" s="31"/>
      <c r="E24" s="31"/>
      <c r="F24" s="45"/>
      <c r="G24" s="33"/>
      <c r="H24" s="11"/>
      <c r="I24" s="10"/>
    </row>
    <row r="25" spans="1:9" ht="12.75">
      <c r="A25" s="17">
        <v>23</v>
      </c>
      <c r="B25" s="34" t="s">
        <v>41</v>
      </c>
      <c r="C25" s="35" t="s">
        <v>67</v>
      </c>
      <c r="D25" s="38">
        <v>46</v>
      </c>
      <c r="E25" s="38">
        <v>1950</v>
      </c>
      <c r="F25" s="45" t="s">
        <v>79</v>
      </c>
      <c r="G25" s="33" t="s">
        <v>85</v>
      </c>
      <c r="H25" s="11"/>
      <c r="I25" s="10"/>
    </row>
    <row r="26" spans="1:9" ht="12.75">
      <c r="A26" s="17">
        <v>24</v>
      </c>
      <c r="B26" s="37" t="s">
        <v>42</v>
      </c>
      <c r="C26" s="37" t="s">
        <v>68</v>
      </c>
      <c r="D26" s="38">
        <v>33</v>
      </c>
      <c r="E26" s="38">
        <v>1975</v>
      </c>
      <c r="F26" s="45" t="s">
        <v>82</v>
      </c>
      <c r="G26" s="33" t="s">
        <v>84</v>
      </c>
      <c r="H26" s="11"/>
      <c r="I26" s="10"/>
    </row>
    <row r="27" spans="1:9" ht="12.75">
      <c r="A27" s="17">
        <v>25</v>
      </c>
      <c r="B27" s="35" t="s">
        <v>43</v>
      </c>
      <c r="C27" s="35" t="s">
        <v>69</v>
      </c>
      <c r="D27" s="31">
        <v>16</v>
      </c>
      <c r="E27" s="31">
        <v>1979</v>
      </c>
      <c r="F27" s="45" t="s">
        <v>82</v>
      </c>
      <c r="G27" s="33" t="s">
        <v>84</v>
      </c>
      <c r="H27" s="11"/>
      <c r="I27" s="10"/>
    </row>
    <row r="28" spans="1:9" ht="12.75">
      <c r="A28" s="17">
        <v>26</v>
      </c>
      <c r="B28" s="37" t="s">
        <v>44</v>
      </c>
      <c r="C28" s="37" t="s">
        <v>55</v>
      </c>
      <c r="D28" s="36">
        <v>47</v>
      </c>
      <c r="E28" s="36">
        <v>1977</v>
      </c>
      <c r="F28" s="45" t="s">
        <v>82</v>
      </c>
      <c r="G28" s="33" t="s">
        <v>84</v>
      </c>
      <c r="H28" s="11"/>
      <c r="I28" s="10"/>
    </row>
    <row r="29" spans="1:9" ht="12.75">
      <c r="A29" s="17">
        <v>27</v>
      </c>
      <c r="B29" s="35" t="s">
        <v>45</v>
      </c>
      <c r="C29" s="37" t="s">
        <v>70</v>
      </c>
      <c r="D29" s="31">
        <v>33</v>
      </c>
      <c r="E29" s="31">
        <v>1981</v>
      </c>
      <c r="F29" s="45" t="s">
        <v>82</v>
      </c>
      <c r="G29" s="33" t="s">
        <v>84</v>
      </c>
      <c r="H29" s="11"/>
      <c r="I29" s="10"/>
    </row>
    <row r="30" spans="1:9" ht="12.75">
      <c r="A30" s="17">
        <v>28</v>
      </c>
      <c r="B30" s="37" t="s">
        <v>46</v>
      </c>
      <c r="C30" s="37" t="s">
        <v>71</v>
      </c>
      <c r="D30" s="38">
        <v>47</v>
      </c>
      <c r="E30" s="38">
        <v>1995</v>
      </c>
      <c r="F30" s="45" t="s">
        <v>81</v>
      </c>
      <c r="G30" s="33" t="s">
        <v>84</v>
      </c>
      <c r="H30" s="11"/>
      <c r="I30" s="10"/>
    </row>
    <row r="31" spans="1:9" ht="12.75">
      <c r="A31" s="17">
        <v>29</v>
      </c>
      <c r="B31" s="35" t="s">
        <v>47</v>
      </c>
      <c r="C31" s="35" t="s">
        <v>72</v>
      </c>
      <c r="D31" s="38">
        <v>47</v>
      </c>
      <c r="E31" s="38">
        <v>1972</v>
      </c>
      <c r="F31" s="45" t="s">
        <v>82</v>
      </c>
      <c r="G31" s="33" t="s">
        <v>84</v>
      </c>
      <c r="H31" s="11"/>
      <c r="I31" s="10"/>
    </row>
    <row r="32" spans="1:9" ht="12.75">
      <c r="A32" s="17">
        <v>30</v>
      </c>
      <c r="B32" s="37" t="s">
        <v>48</v>
      </c>
      <c r="C32" s="37" t="s">
        <v>73</v>
      </c>
      <c r="D32" s="31">
        <v>78</v>
      </c>
      <c r="E32" s="31">
        <v>1971</v>
      </c>
      <c r="F32" s="45" t="s">
        <v>77</v>
      </c>
      <c r="G32" s="33" t="s">
        <v>84</v>
      </c>
      <c r="H32" s="10"/>
      <c r="I32" s="10"/>
    </row>
    <row r="33" spans="1:9" ht="12.75">
      <c r="A33" s="17">
        <v>31</v>
      </c>
      <c r="B33" s="35" t="s">
        <v>49</v>
      </c>
      <c r="C33" s="35" t="s">
        <v>74</v>
      </c>
      <c r="D33" s="36">
        <v>47</v>
      </c>
      <c r="E33" s="36">
        <v>1956</v>
      </c>
      <c r="F33" s="45" t="s">
        <v>78</v>
      </c>
      <c r="G33" s="33" t="s">
        <v>84</v>
      </c>
      <c r="H33" s="10"/>
      <c r="I33" s="10"/>
    </row>
    <row r="34" spans="1:9" ht="12.75">
      <c r="A34" s="17">
        <v>32</v>
      </c>
      <c r="B34" s="37" t="s">
        <v>50</v>
      </c>
      <c r="C34" s="37" t="s">
        <v>75</v>
      </c>
      <c r="D34" s="31">
        <v>47</v>
      </c>
      <c r="E34" s="31">
        <v>1969</v>
      </c>
      <c r="F34" s="45" t="s">
        <v>77</v>
      </c>
      <c r="G34" s="33" t="s">
        <v>84</v>
      </c>
      <c r="H34" s="10"/>
      <c r="I34" s="10"/>
    </row>
    <row r="35" spans="1:9" ht="12.75">
      <c r="A35" s="17">
        <v>33</v>
      </c>
      <c r="B35" s="35" t="s">
        <v>51</v>
      </c>
      <c r="C35" s="37" t="s">
        <v>54</v>
      </c>
      <c r="D35" s="38">
        <v>47</v>
      </c>
      <c r="E35" s="38">
        <v>1963</v>
      </c>
      <c r="F35" s="45" t="s">
        <v>77</v>
      </c>
      <c r="G35" s="33" t="s">
        <v>84</v>
      </c>
      <c r="H35" s="10"/>
      <c r="I35" s="10"/>
    </row>
    <row r="36" spans="1:9" ht="12.75">
      <c r="A36" s="17">
        <v>34</v>
      </c>
      <c r="B36" s="37" t="s">
        <v>52</v>
      </c>
      <c r="C36" s="37" t="s">
        <v>76</v>
      </c>
      <c r="D36" s="38">
        <v>47</v>
      </c>
      <c r="E36" s="38">
        <v>1962</v>
      </c>
      <c r="F36" s="45" t="s">
        <v>77</v>
      </c>
      <c r="G36" s="33" t="s">
        <v>84</v>
      </c>
      <c r="H36" s="10"/>
      <c r="I36" s="10"/>
    </row>
    <row r="37" spans="1:9" ht="12.75">
      <c r="A37" s="17">
        <v>35</v>
      </c>
      <c r="B37" s="35" t="s">
        <v>86</v>
      </c>
      <c r="C37" s="35" t="s">
        <v>87</v>
      </c>
      <c r="D37" s="47">
        <v>47</v>
      </c>
      <c r="E37" s="31">
        <v>1971</v>
      </c>
      <c r="F37" s="45" t="s">
        <v>77</v>
      </c>
      <c r="G37" s="33" t="s">
        <v>85</v>
      </c>
      <c r="H37" s="10"/>
      <c r="I37" s="10"/>
    </row>
    <row r="38" spans="1:9" ht="12.75">
      <c r="A38" s="17">
        <v>36</v>
      </c>
      <c r="B38" s="37" t="s">
        <v>96</v>
      </c>
      <c r="C38" s="37" t="s">
        <v>119</v>
      </c>
      <c r="D38" s="48">
        <v>47</v>
      </c>
      <c r="E38" s="36">
        <v>1942</v>
      </c>
      <c r="F38" s="45" t="s">
        <v>79</v>
      </c>
      <c r="G38" s="33" t="s">
        <v>84</v>
      </c>
      <c r="H38" s="10"/>
      <c r="I38" s="10"/>
    </row>
    <row r="39" spans="1:9" ht="12.75">
      <c r="A39" s="17">
        <v>37</v>
      </c>
      <c r="B39" s="35" t="s">
        <v>88</v>
      </c>
      <c r="C39" s="35" t="s">
        <v>120</v>
      </c>
      <c r="D39" s="47">
        <v>47</v>
      </c>
      <c r="E39" s="31">
        <v>1953</v>
      </c>
      <c r="F39" s="45" t="s">
        <v>78</v>
      </c>
      <c r="G39" s="33" t="s">
        <v>84</v>
      </c>
      <c r="H39" s="10"/>
      <c r="I39" s="10"/>
    </row>
    <row r="40" spans="1:9" ht="12.75">
      <c r="A40" s="17">
        <v>38</v>
      </c>
      <c r="B40" s="37" t="s">
        <v>89</v>
      </c>
      <c r="C40" s="37" t="s">
        <v>121</v>
      </c>
      <c r="D40" s="38">
        <v>91</v>
      </c>
      <c r="E40" s="38">
        <v>1976</v>
      </c>
      <c r="F40" s="45" t="s">
        <v>82</v>
      </c>
      <c r="G40" s="33" t="s">
        <v>84</v>
      </c>
      <c r="H40" s="10"/>
      <c r="I40" s="10"/>
    </row>
    <row r="41" spans="1:9" ht="12.75">
      <c r="A41" s="17">
        <v>39</v>
      </c>
      <c r="B41" s="35" t="s">
        <v>90</v>
      </c>
      <c r="C41" s="37" t="s">
        <v>121</v>
      </c>
      <c r="D41" s="38">
        <v>24</v>
      </c>
      <c r="E41" s="38">
        <v>1980</v>
      </c>
      <c r="F41" s="45" t="s">
        <v>82</v>
      </c>
      <c r="G41" s="33" t="s">
        <v>84</v>
      </c>
      <c r="H41" s="10"/>
      <c r="I41" s="10"/>
    </row>
    <row r="42" spans="1:9" ht="12.75">
      <c r="A42" s="17">
        <v>40</v>
      </c>
      <c r="B42" s="37" t="s">
        <v>91</v>
      </c>
      <c r="C42" s="37" t="s">
        <v>122</v>
      </c>
      <c r="D42" s="31">
        <v>24</v>
      </c>
      <c r="E42" s="31">
        <v>1957</v>
      </c>
      <c r="F42" s="45" t="s">
        <v>78</v>
      </c>
      <c r="G42" s="33" t="s">
        <v>84</v>
      </c>
      <c r="H42" s="10"/>
      <c r="I42" s="10"/>
    </row>
    <row r="43" spans="1:7" ht="12.75">
      <c r="A43" s="17">
        <v>41</v>
      </c>
      <c r="B43" s="35" t="s">
        <v>92</v>
      </c>
      <c r="C43" s="35" t="s">
        <v>66</v>
      </c>
      <c r="D43" s="36">
        <v>47</v>
      </c>
      <c r="E43" s="36">
        <v>1958</v>
      </c>
      <c r="F43" s="45" t="s">
        <v>78</v>
      </c>
      <c r="G43" s="33" t="s">
        <v>84</v>
      </c>
    </row>
    <row r="44" spans="1:7" ht="12.75">
      <c r="A44" s="17">
        <v>42</v>
      </c>
      <c r="B44" s="37" t="s">
        <v>93</v>
      </c>
      <c r="C44" s="37" t="s">
        <v>123</v>
      </c>
      <c r="D44" s="31">
        <v>47</v>
      </c>
      <c r="E44" s="31">
        <v>1962</v>
      </c>
      <c r="F44" s="45" t="s">
        <v>77</v>
      </c>
      <c r="G44" s="33" t="s">
        <v>84</v>
      </c>
    </row>
    <row r="45" spans="1:7" ht="12.75">
      <c r="A45" s="17">
        <v>43</v>
      </c>
      <c r="B45" s="35" t="s">
        <v>94</v>
      </c>
      <c r="C45" s="35" t="s">
        <v>76</v>
      </c>
      <c r="D45" s="38">
        <v>47</v>
      </c>
      <c r="E45" s="38">
        <v>1968</v>
      </c>
      <c r="F45" s="45" t="s">
        <v>77</v>
      </c>
      <c r="G45" s="33" t="s">
        <v>84</v>
      </c>
    </row>
    <row r="46" spans="1:7" ht="12.75">
      <c r="A46" s="17">
        <v>44</v>
      </c>
      <c r="B46" s="37" t="s">
        <v>95</v>
      </c>
      <c r="C46" s="37" t="s">
        <v>124</v>
      </c>
      <c r="D46" s="38">
        <v>24</v>
      </c>
      <c r="E46" s="38">
        <v>1968</v>
      </c>
      <c r="F46" s="45" t="s">
        <v>77</v>
      </c>
      <c r="G46" s="33" t="s">
        <v>84</v>
      </c>
    </row>
    <row r="47" spans="1:7" ht="12.75">
      <c r="A47" s="17">
        <v>45</v>
      </c>
      <c r="B47" s="35" t="s">
        <v>97</v>
      </c>
      <c r="C47" s="37" t="s">
        <v>125</v>
      </c>
      <c r="D47" s="31">
        <v>24</v>
      </c>
      <c r="E47" s="31">
        <v>1958</v>
      </c>
      <c r="F47" s="45" t="s">
        <v>78</v>
      </c>
      <c r="G47" s="33" t="s">
        <v>84</v>
      </c>
    </row>
    <row r="48" spans="1:7" ht="12.75">
      <c r="A48" s="17">
        <v>46</v>
      </c>
      <c r="B48" s="37" t="s">
        <v>98</v>
      </c>
      <c r="C48" s="37" t="s">
        <v>126</v>
      </c>
      <c r="D48" s="36">
        <v>47</v>
      </c>
      <c r="E48" s="36">
        <v>1965</v>
      </c>
      <c r="F48" s="45" t="s">
        <v>77</v>
      </c>
      <c r="G48" s="33" t="s">
        <v>85</v>
      </c>
    </row>
    <row r="49" spans="1:7" ht="12.75">
      <c r="A49" s="17">
        <v>47</v>
      </c>
      <c r="B49" s="35" t="s">
        <v>25</v>
      </c>
      <c r="C49" s="35" t="s">
        <v>127</v>
      </c>
      <c r="D49" s="31">
        <v>85</v>
      </c>
      <c r="E49" s="31">
        <v>1963</v>
      </c>
      <c r="F49" s="45" t="s">
        <v>77</v>
      </c>
      <c r="G49" s="33" t="s">
        <v>84</v>
      </c>
    </row>
    <row r="50" spans="1:7" ht="12.75">
      <c r="A50" s="17">
        <v>48</v>
      </c>
      <c r="B50" s="35" t="s">
        <v>99</v>
      </c>
      <c r="C50" s="37" t="s">
        <v>128</v>
      </c>
      <c r="D50" s="38">
        <v>47</v>
      </c>
      <c r="E50" s="38">
        <v>1965</v>
      </c>
      <c r="F50" s="45" t="s">
        <v>77</v>
      </c>
      <c r="G50" s="33" t="s">
        <v>84</v>
      </c>
    </row>
    <row r="51" spans="1:7" ht="12.75">
      <c r="A51" s="17">
        <v>49</v>
      </c>
      <c r="B51" s="37" t="s">
        <v>100</v>
      </c>
      <c r="C51" s="35" t="s">
        <v>129</v>
      </c>
      <c r="D51" s="38">
        <v>47</v>
      </c>
      <c r="E51" s="38">
        <v>1963</v>
      </c>
      <c r="F51" s="45" t="s">
        <v>77</v>
      </c>
      <c r="G51" s="33" t="s">
        <v>84</v>
      </c>
    </row>
    <row r="52" spans="1:7" ht="12.75">
      <c r="A52" s="17">
        <v>50</v>
      </c>
      <c r="B52" s="35" t="s">
        <v>101</v>
      </c>
      <c r="C52" s="37" t="s">
        <v>122</v>
      </c>
      <c r="D52" s="31">
        <v>33</v>
      </c>
      <c r="E52" s="31">
        <v>1964</v>
      </c>
      <c r="F52" s="45" t="s">
        <v>77</v>
      </c>
      <c r="G52" s="33" t="s">
        <v>84</v>
      </c>
    </row>
    <row r="53" spans="1:7" ht="12.75">
      <c r="A53" s="17">
        <v>51</v>
      </c>
      <c r="B53" s="35" t="s">
        <v>102</v>
      </c>
      <c r="C53" s="37" t="s">
        <v>122</v>
      </c>
      <c r="D53" s="36">
        <v>32</v>
      </c>
      <c r="E53" s="36">
        <v>1949</v>
      </c>
      <c r="F53" s="45" t="s">
        <v>79</v>
      </c>
      <c r="G53" s="33" t="s">
        <v>84</v>
      </c>
    </row>
    <row r="54" spans="1:7" ht="12.75">
      <c r="A54" s="17">
        <v>52</v>
      </c>
      <c r="B54" s="35" t="s">
        <v>103</v>
      </c>
      <c r="C54" s="37" t="s">
        <v>130</v>
      </c>
      <c r="D54" s="31">
        <v>47</v>
      </c>
      <c r="E54" s="31">
        <v>1973</v>
      </c>
      <c r="F54" s="45" t="s">
        <v>77</v>
      </c>
      <c r="G54" s="33" t="s">
        <v>84</v>
      </c>
    </row>
    <row r="55" spans="1:7" ht="12.75">
      <c r="A55" s="17">
        <v>53</v>
      </c>
      <c r="B55" s="35" t="s">
        <v>104</v>
      </c>
      <c r="C55" s="35" t="s">
        <v>131</v>
      </c>
      <c r="D55" s="38">
        <v>47</v>
      </c>
      <c r="E55" s="38">
        <v>1989</v>
      </c>
      <c r="F55" s="45" t="s">
        <v>143</v>
      </c>
      <c r="G55" s="33" t="s">
        <v>84</v>
      </c>
    </row>
    <row r="56" spans="1:7" ht="12.75">
      <c r="A56" s="17">
        <v>54</v>
      </c>
      <c r="B56" s="35" t="s">
        <v>105</v>
      </c>
      <c r="C56" s="37" t="s">
        <v>132</v>
      </c>
      <c r="D56" s="38">
        <v>47</v>
      </c>
      <c r="E56" s="38">
        <v>1985</v>
      </c>
      <c r="F56" s="45" t="s">
        <v>82</v>
      </c>
      <c r="G56" s="33" t="s">
        <v>84</v>
      </c>
    </row>
    <row r="57" spans="1:7" ht="12.75">
      <c r="A57" s="17">
        <v>55</v>
      </c>
      <c r="B57" s="35" t="s">
        <v>106</v>
      </c>
      <c r="C57" s="35" t="s">
        <v>133</v>
      </c>
      <c r="D57" s="31">
        <v>47</v>
      </c>
      <c r="E57" s="31">
        <v>1988</v>
      </c>
      <c r="F57" s="45" t="s">
        <v>82</v>
      </c>
      <c r="G57" s="33" t="s">
        <v>84</v>
      </c>
    </row>
    <row r="58" spans="1:7" ht="12.75">
      <c r="A58" s="17">
        <v>56</v>
      </c>
      <c r="B58" s="35"/>
      <c r="C58" s="37"/>
      <c r="D58" s="36"/>
      <c r="E58" s="36"/>
      <c r="F58" s="45"/>
      <c r="G58" s="33"/>
    </row>
    <row r="59" spans="1:7" ht="12.75">
      <c r="A59" s="17">
        <v>57</v>
      </c>
      <c r="B59" s="35" t="s">
        <v>107</v>
      </c>
      <c r="C59" s="37" t="s">
        <v>134</v>
      </c>
      <c r="D59" s="31">
        <v>47</v>
      </c>
      <c r="E59" s="31">
        <v>1991</v>
      </c>
      <c r="F59" s="45" t="s">
        <v>143</v>
      </c>
      <c r="G59" s="33" t="s">
        <v>84</v>
      </c>
    </row>
    <row r="60" spans="1:7" ht="12.75">
      <c r="A60" s="17">
        <v>58</v>
      </c>
      <c r="B60" s="35" t="s">
        <v>108</v>
      </c>
      <c r="C60" s="37" t="s">
        <v>135</v>
      </c>
      <c r="D60" s="38">
        <v>47</v>
      </c>
      <c r="E60" s="38">
        <v>1987</v>
      </c>
      <c r="F60" s="45" t="s">
        <v>82</v>
      </c>
      <c r="G60" s="33" t="s">
        <v>84</v>
      </c>
    </row>
    <row r="61" spans="1:7" ht="12.75">
      <c r="A61" s="17">
        <v>59</v>
      </c>
      <c r="B61" s="35" t="s">
        <v>109</v>
      </c>
      <c r="C61" s="35" t="s">
        <v>136</v>
      </c>
      <c r="D61" s="38">
        <v>47</v>
      </c>
      <c r="E61" s="38">
        <v>1989</v>
      </c>
      <c r="F61" s="45" t="s">
        <v>143</v>
      </c>
      <c r="G61" s="33" t="s">
        <v>84</v>
      </c>
    </row>
    <row r="62" spans="1:7" ht="12.75">
      <c r="A62" s="17">
        <v>60</v>
      </c>
      <c r="B62" s="35" t="s">
        <v>110</v>
      </c>
      <c r="C62" s="37" t="s">
        <v>137</v>
      </c>
      <c r="D62" s="31">
        <v>47</v>
      </c>
      <c r="E62" s="31">
        <v>1953</v>
      </c>
      <c r="F62" s="45" t="s">
        <v>78</v>
      </c>
      <c r="G62" s="33" t="s">
        <v>84</v>
      </c>
    </row>
    <row r="63" spans="1:7" ht="12.75">
      <c r="A63" s="17">
        <v>61</v>
      </c>
      <c r="B63" s="35" t="s">
        <v>111</v>
      </c>
      <c r="C63" s="35" t="s">
        <v>62</v>
      </c>
      <c r="D63" s="36">
        <v>47</v>
      </c>
      <c r="E63" s="36">
        <v>1974</v>
      </c>
      <c r="F63" s="45" t="s">
        <v>82</v>
      </c>
      <c r="G63" s="33" t="s">
        <v>84</v>
      </c>
    </row>
    <row r="64" spans="1:7" ht="12.75">
      <c r="A64" s="17">
        <v>62</v>
      </c>
      <c r="B64" s="35" t="s">
        <v>112</v>
      </c>
      <c r="C64" s="37" t="s">
        <v>138</v>
      </c>
      <c r="D64" s="31">
        <v>47</v>
      </c>
      <c r="E64" s="31">
        <v>1981</v>
      </c>
      <c r="F64" s="45" t="s">
        <v>82</v>
      </c>
      <c r="G64" s="33" t="s">
        <v>84</v>
      </c>
    </row>
    <row r="65" spans="1:7" ht="12.75">
      <c r="A65" s="17">
        <v>63</v>
      </c>
      <c r="B65" s="35" t="s">
        <v>113</v>
      </c>
      <c r="C65" s="37" t="s">
        <v>139</v>
      </c>
      <c r="D65" s="38">
        <v>69</v>
      </c>
      <c r="E65" s="38">
        <v>1968</v>
      </c>
      <c r="F65" s="45" t="s">
        <v>77</v>
      </c>
      <c r="G65" s="33" t="s">
        <v>84</v>
      </c>
    </row>
    <row r="66" spans="1:7" ht="12.75">
      <c r="A66" s="17">
        <v>64</v>
      </c>
      <c r="B66" s="35" t="s">
        <v>114</v>
      </c>
      <c r="C66" s="37" t="s">
        <v>140</v>
      </c>
      <c r="D66" s="38">
        <v>47</v>
      </c>
      <c r="E66" s="38">
        <v>1972</v>
      </c>
      <c r="F66" s="45" t="s">
        <v>82</v>
      </c>
      <c r="G66" s="33" t="s">
        <v>84</v>
      </c>
    </row>
    <row r="67" spans="1:7" ht="12.75">
      <c r="A67" s="17">
        <v>65</v>
      </c>
      <c r="B67" s="35" t="s">
        <v>115</v>
      </c>
      <c r="C67" s="35" t="s">
        <v>76</v>
      </c>
      <c r="D67" s="31">
        <v>24</v>
      </c>
      <c r="E67" s="31">
        <v>1981</v>
      </c>
      <c r="F67" s="45" t="s">
        <v>82</v>
      </c>
      <c r="G67" s="33" t="s">
        <v>84</v>
      </c>
    </row>
    <row r="68" spans="1:7" ht="12.75">
      <c r="A68" s="17">
        <v>66</v>
      </c>
      <c r="B68" s="35" t="s">
        <v>116</v>
      </c>
      <c r="C68" s="37" t="s">
        <v>141</v>
      </c>
      <c r="D68" s="36">
        <v>47</v>
      </c>
      <c r="E68" s="36">
        <v>1980</v>
      </c>
      <c r="F68" s="45" t="s">
        <v>82</v>
      </c>
      <c r="G68" s="33" t="s">
        <v>84</v>
      </c>
    </row>
    <row r="69" spans="1:7" ht="12.75">
      <c r="A69" s="17">
        <v>67</v>
      </c>
      <c r="B69" s="35" t="s">
        <v>117</v>
      </c>
      <c r="C69" s="35" t="s">
        <v>142</v>
      </c>
      <c r="D69" s="31">
        <v>24</v>
      </c>
      <c r="E69" s="31">
        <v>1954</v>
      </c>
      <c r="F69" s="45" t="s">
        <v>78</v>
      </c>
      <c r="G69" s="33" t="s">
        <v>85</v>
      </c>
    </row>
    <row r="70" spans="1:7" ht="12.75">
      <c r="A70" s="17">
        <v>68</v>
      </c>
      <c r="B70" s="35" t="s">
        <v>118</v>
      </c>
      <c r="C70" s="37" t="s">
        <v>141</v>
      </c>
      <c r="D70" s="38">
        <v>53</v>
      </c>
      <c r="E70" s="38">
        <v>1975</v>
      </c>
      <c r="F70" s="45" t="s">
        <v>82</v>
      </c>
      <c r="G70" s="33" t="s">
        <v>84</v>
      </c>
    </row>
    <row r="71" spans="1:7" ht="12.75">
      <c r="A71" s="17">
        <v>69</v>
      </c>
      <c r="B71" s="35" t="s">
        <v>144</v>
      </c>
      <c r="C71" s="37" t="s">
        <v>148</v>
      </c>
      <c r="D71" s="49">
        <v>47</v>
      </c>
      <c r="E71" s="38">
        <v>1953</v>
      </c>
      <c r="F71" s="45" t="s">
        <v>78</v>
      </c>
      <c r="G71" s="33" t="s">
        <v>84</v>
      </c>
    </row>
    <row r="72" spans="1:7" ht="12.75">
      <c r="A72" s="17">
        <v>70</v>
      </c>
      <c r="B72" s="35" t="s">
        <v>145</v>
      </c>
      <c r="C72" s="37" t="s">
        <v>149</v>
      </c>
      <c r="D72" s="31">
        <v>64</v>
      </c>
      <c r="E72" s="31">
        <v>1964</v>
      </c>
      <c r="F72" s="45" t="s">
        <v>77</v>
      </c>
      <c r="G72" s="33" t="s">
        <v>84</v>
      </c>
    </row>
    <row r="73" spans="1:7" ht="12.75">
      <c r="A73" s="17">
        <v>71</v>
      </c>
      <c r="B73" s="35" t="s">
        <v>146</v>
      </c>
      <c r="C73" s="35" t="s">
        <v>62</v>
      </c>
      <c r="D73" s="36">
        <v>47</v>
      </c>
      <c r="E73" s="36">
        <v>1963</v>
      </c>
      <c r="F73" s="45" t="s">
        <v>77</v>
      </c>
      <c r="G73" s="33" t="s">
        <v>84</v>
      </c>
    </row>
    <row r="74" spans="1:7" ht="12.75">
      <c r="A74" s="17">
        <v>72</v>
      </c>
      <c r="B74" s="35" t="s">
        <v>95</v>
      </c>
      <c r="C74" s="37" t="s">
        <v>150</v>
      </c>
      <c r="D74" s="31">
        <v>47</v>
      </c>
      <c r="E74" s="31">
        <v>1971</v>
      </c>
      <c r="F74" s="45" t="s">
        <v>77</v>
      </c>
      <c r="G74" s="33" t="s">
        <v>84</v>
      </c>
    </row>
    <row r="75" spans="1:7" ht="12.75">
      <c r="A75" s="17">
        <v>73</v>
      </c>
      <c r="B75" s="35" t="s">
        <v>147</v>
      </c>
      <c r="C75" s="35" t="s">
        <v>129</v>
      </c>
      <c r="D75" s="38">
        <v>47</v>
      </c>
      <c r="E75" s="38">
        <v>1964</v>
      </c>
      <c r="F75" s="45" t="s">
        <v>77</v>
      </c>
      <c r="G75" s="33" t="s">
        <v>84</v>
      </c>
    </row>
    <row r="76" spans="1:7" ht="12.75">
      <c r="A76" s="17">
        <v>74</v>
      </c>
      <c r="B76" s="35"/>
      <c r="C76" s="37"/>
      <c r="D76" s="38"/>
      <c r="E76" s="38"/>
      <c r="F76" s="45"/>
      <c r="G76" s="33"/>
    </row>
    <row r="77" spans="1:7" ht="12.75">
      <c r="A77" s="17">
        <v>75</v>
      </c>
      <c r="B77" s="35"/>
      <c r="C77" s="37"/>
      <c r="D77" s="31"/>
      <c r="E77" s="31"/>
      <c r="F77" s="45"/>
      <c r="G77" s="33"/>
    </row>
    <row r="78" spans="1:7" ht="12.75">
      <c r="A78" s="17">
        <v>76</v>
      </c>
      <c r="B78" s="35"/>
      <c r="C78" s="37"/>
      <c r="D78" s="36"/>
      <c r="E78" s="36"/>
      <c r="F78" s="45"/>
      <c r="G78" s="33"/>
    </row>
    <row r="79" spans="1:7" ht="12.75">
      <c r="A79" s="17">
        <v>77</v>
      </c>
      <c r="B79" s="35"/>
      <c r="C79" s="35"/>
      <c r="D79" s="31"/>
      <c r="E79" s="31"/>
      <c r="F79" s="45"/>
      <c r="G79" s="33"/>
    </row>
    <row r="80" spans="1:7" ht="12.75">
      <c r="A80" s="17">
        <v>78</v>
      </c>
      <c r="B80" s="35"/>
      <c r="C80" s="37"/>
      <c r="D80" s="38"/>
      <c r="E80" s="38"/>
      <c r="F80" s="45"/>
      <c r="G80" s="33"/>
    </row>
    <row r="81" spans="1:7" ht="12.75">
      <c r="A81" s="17">
        <v>79</v>
      </c>
      <c r="B81" s="35"/>
      <c r="C81" s="35"/>
      <c r="D81" s="38"/>
      <c r="E81" s="38"/>
      <c r="F81" s="45"/>
      <c r="G81" s="33"/>
    </row>
    <row r="82" spans="1:7" ht="12.75">
      <c r="A82" s="17">
        <v>80</v>
      </c>
      <c r="B82" s="35"/>
      <c r="C82" s="37"/>
      <c r="D82" s="31"/>
      <c r="E82" s="31"/>
      <c r="F82" s="45"/>
      <c r="G82" s="33"/>
    </row>
    <row r="83" spans="1:7" ht="12.75">
      <c r="A83" s="17">
        <v>81</v>
      </c>
      <c r="B83" s="35"/>
      <c r="C83" s="37"/>
      <c r="D83" s="36"/>
      <c r="E83" s="36"/>
      <c r="F83" s="45"/>
      <c r="G83" s="33"/>
    </row>
    <row r="84" spans="1:7" ht="12.75">
      <c r="A84" s="17">
        <v>82</v>
      </c>
      <c r="B84" s="35"/>
      <c r="C84" s="37"/>
      <c r="D84" s="31"/>
      <c r="E84" s="31"/>
      <c r="F84" s="45"/>
      <c r="G84" s="33"/>
    </row>
    <row r="85" spans="1:7" ht="12.75">
      <c r="A85" s="17">
        <v>83</v>
      </c>
      <c r="B85" s="35"/>
      <c r="C85" s="35"/>
      <c r="D85" s="38"/>
      <c r="E85" s="38"/>
      <c r="F85" s="45"/>
      <c r="G85" s="33"/>
    </row>
    <row r="86" spans="1:7" ht="12.75">
      <c r="A86" s="17">
        <v>84</v>
      </c>
      <c r="B86" s="35"/>
      <c r="C86" s="37"/>
      <c r="D86" s="38"/>
      <c r="E86" s="38"/>
      <c r="F86" s="45"/>
      <c r="G86" s="33"/>
    </row>
    <row r="87" spans="1:7" ht="12.75">
      <c r="A87" s="17">
        <v>85</v>
      </c>
      <c r="B87" s="35"/>
      <c r="C87" s="35"/>
      <c r="D87" s="31"/>
      <c r="E87" s="31"/>
      <c r="F87" s="45"/>
      <c r="G87" s="33"/>
    </row>
    <row r="88" spans="1:7" ht="12.75">
      <c r="A88" s="17">
        <v>86</v>
      </c>
      <c r="B88" s="35"/>
      <c r="C88" s="37"/>
      <c r="D88" s="36"/>
      <c r="E88" s="36"/>
      <c r="F88" s="45"/>
      <c r="G88" s="33"/>
    </row>
    <row r="89" spans="1:7" ht="12.75">
      <c r="A89" s="17">
        <v>87</v>
      </c>
      <c r="B89" s="35"/>
      <c r="C89" s="37"/>
      <c r="D89" s="31"/>
      <c r="E89" s="31"/>
      <c r="F89" s="45"/>
      <c r="G89" s="33"/>
    </row>
    <row r="90" spans="1:7" ht="12.75">
      <c r="A90" s="17">
        <v>88</v>
      </c>
      <c r="B90" s="35"/>
      <c r="C90" s="37"/>
      <c r="D90" s="38"/>
      <c r="E90" s="38"/>
      <c r="F90" s="45"/>
      <c r="G90" s="33"/>
    </row>
    <row r="91" spans="1:7" ht="12.75">
      <c r="A91" s="17">
        <v>89</v>
      </c>
      <c r="B91" s="35"/>
      <c r="C91" s="35"/>
      <c r="D91" s="38"/>
      <c r="E91" s="38"/>
      <c r="F91" s="45"/>
      <c r="G91" s="33"/>
    </row>
    <row r="92" spans="1:7" ht="12.75">
      <c r="A92" s="17">
        <v>90</v>
      </c>
      <c r="B92" s="35"/>
      <c r="C92" s="37"/>
      <c r="D92" s="31"/>
      <c r="E92" s="31"/>
      <c r="F92" s="45"/>
      <c r="G92" s="33"/>
    </row>
    <row r="93" spans="1:7" ht="12.75">
      <c r="A93" s="17">
        <v>91</v>
      </c>
      <c r="B93" s="35"/>
      <c r="C93" s="35"/>
      <c r="D93" s="36"/>
      <c r="E93" s="36"/>
      <c r="F93" s="45"/>
      <c r="G93" s="33"/>
    </row>
    <row r="94" spans="1:7" ht="12.75">
      <c r="A94" s="17">
        <v>92</v>
      </c>
      <c r="B94" s="35"/>
      <c r="C94" s="37"/>
      <c r="D94" s="31"/>
      <c r="E94" s="31"/>
      <c r="F94" s="45"/>
      <c r="G94" s="33"/>
    </row>
    <row r="95" spans="1:7" ht="12.75">
      <c r="A95" s="17">
        <v>93</v>
      </c>
      <c r="B95" s="35"/>
      <c r="C95" s="37"/>
      <c r="D95" s="38"/>
      <c r="E95" s="38"/>
      <c r="F95" s="45"/>
      <c r="G95" s="33"/>
    </row>
    <row r="96" spans="1:7" ht="12.75">
      <c r="A96" s="17">
        <v>94</v>
      </c>
      <c r="B96" s="35"/>
      <c r="C96" s="37"/>
      <c r="D96" s="38"/>
      <c r="E96" s="38"/>
      <c r="F96" s="45"/>
      <c r="G96" s="33"/>
    </row>
    <row r="97" spans="1:7" ht="12.75">
      <c r="A97" s="17">
        <v>95</v>
      </c>
      <c r="B97" s="35"/>
      <c r="C97" s="35"/>
      <c r="D97" s="31"/>
      <c r="E97" s="31"/>
      <c r="F97" s="45"/>
      <c r="G97" s="33"/>
    </row>
    <row r="98" spans="1:7" ht="12.75">
      <c r="A98" s="17">
        <v>96</v>
      </c>
      <c r="B98" s="35"/>
      <c r="C98" s="37"/>
      <c r="D98" s="36"/>
      <c r="E98" s="36"/>
      <c r="F98" s="45"/>
      <c r="G98" s="33"/>
    </row>
    <row r="99" spans="1:7" ht="12.75">
      <c r="A99" s="17">
        <v>97</v>
      </c>
      <c r="B99" s="35"/>
      <c r="C99" s="35"/>
      <c r="D99" s="31"/>
      <c r="E99" s="31"/>
      <c r="F99" s="45"/>
      <c r="G99" s="33"/>
    </row>
    <row r="100" spans="1:7" ht="12.75">
      <c r="A100" s="17">
        <v>98</v>
      </c>
      <c r="B100" s="35"/>
      <c r="C100" s="37"/>
      <c r="D100" s="38"/>
      <c r="E100" s="38"/>
      <c r="F100" s="45"/>
      <c r="G100" s="33"/>
    </row>
    <row r="101" spans="1:7" ht="12.75">
      <c r="A101" s="17">
        <v>99</v>
      </c>
      <c r="B101" s="35"/>
      <c r="C101" s="37"/>
      <c r="D101" s="38"/>
      <c r="E101" s="38"/>
      <c r="F101" s="45"/>
      <c r="G101" s="33"/>
    </row>
    <row r="102" spans="1:7" ht="12.75">
      <c r="A102" s="17">
        <v>100</v>
      </c>
      <c r="B102" s="35"/>
      <c r="C102" s="37"/>
      <c r="D102" s="31"/>
      <c r="E102" s="31"/>
      <c r="F102" s="45"/>
      <c r="G102" s="33"/>
    </row>
    <row r="103" spans="1:7" ht="12.75">
      <c r="A103" s="17">
        <v>101</v>
      </c>
      <c r="B103" s="35"/>
      <c r="C103" s="35"/>
      <c r="D103" s="36"/>
      <c r="E103" s="36"/>
      <c r="F103" s="45"/>
      <c r="G103" s="33"/>
    </row>
    <row r="104" spans="1:7" ht="12.75">
      <c r="A104" s="17">
        <v>102</v>
      </c>
      <c r="B104" s="35"/>
      <c r="C104" s="37"/>
      <c r="D104" s="31"/>
      <c r="E104" s="31"/>
      <c r="F104" s="45"/>
      <c r="G104" s="33"/>
    </row>
    <row r="105" spans="1:7" ht="12.75">
      <c r="A105" s="17">
        <v>103</v>
      </c>
      <c r="B105" s="35"/>
      <c r="C105" s="35"/>
      <c r="D105" s="38"/>
      <c r="E105" s="38"/>
      <c r="F105" s="45"/>
      <c r="G105" s="33"/>
    </row>
    <row r="106" spans="1:7" ht="12.75">
      <c r="A106" s="17">
        <v>104</v>
      </c>
      <c r="B106" s="35"/>
      <c r="C106" s="37"/>
      <c r="D106" s="38"/>
      <c r="E106" s="38"/>
      <c r="F106" s="45"/>
      <c r="G106" s="33"/>
    </row>
    <row r="107" spans="1:7" ht="12.75">
      <c r="A107" s="17">
        <v>105</v>
      </c>
      <c r="B107" s="35"/>
      <c r="C107" s="37"/>
      <c r="D107" s="31"/>
      <c r="E107" s="31"/>
      <c r="F107" s="45"/>
      <c r="G107" s="33"/>
    </row>
    <row r="108" spans="1:7" ht="12.75">
      <c r="A108" s="17">
        <v>106</v>
      </c>
      <c r="B108" s="35"/>
      <c r="C108" s="37"/>
      <c r="D108" s="36"/>
      <c r="E108" s="36"/>
      <c r="F108" s="45"/>
      <c r="G108" s="33"/>
    </row>
    <row r="109" spans="1:7" ht="12.75">
      <c r="A109" s="17">
        <v>107</v>
      </c>
      <c r="B109" s="35"/>
      <c r="C109" s="35"/>
      <c r="D109" s="31"/>
      <c r="E109" s="31"/>
      <c r="F109" s="45"/>
      <c r="G109" s="33"/>
    </row>
    <row r="110" spans="1:7" ht="12.75">
      <c r="A110" s="17">
        <v>108</v>
      </c>
      <c r="B110" s="35"/>
      <c r="C110" s="37"/>
      <c r="D110" s="38"/>
      <c r="E110" s="38"/>
      <c r="F110" s="45"/>
      <c r="G110" s="33"/>
    </row>
    <row r="111" spans="1:7" ht="12.75">
      <c r="A111" s="17">
        <v>109</v>
      </c>
      <c r="B111" s="35"/>
      <c r="C111" s="35"/>
      <c r="D111" s="38"/>
      <c r="E111" s="38"/>
      <c r="F111" s="45"/>
      <c r="G111" s="33"/>
    </row>
    <row r="112" spans="1:7" ht="12.75">
      <c r="A112" s="17">
        <v>110</v>
      </c>
      <c r="B112" s="35"/>
      <c r="C112" s="37"/>
      <c r="D112" s="31"/>
      <c r="E112" s="31"/>
      <c r="F112" s="45"/>
      <c r="G112" s="33"/>
    </row>
    <row r="113" spans="1:7" ht="12.75">
      <c r="A113" s="17">
        <v>111</v>
      </c>
      <c r="B113" s="35"/>
      <c r="C113" s="37"/>
      <c r="D113" s="36"/>
      <c r="E113" s="36"/>
      <c r="F113" s="45"/>
      <c r="G113" s="33"/>
    </row>
    <row r="114" spans="1:7" ht="12.75">
      <c r="A114" s="17">
        <v>112</v>
      </c>
      <c r="B114" s="35"/>
      <c r="C114" s="37"/>
      <c r="D114" s="31"/>
      <c r="E114" s="31"/>
      <c r="F114" s="45"/>
      <c r="G114" s="33"/>
    </row>
    <row r="115" spans="1:7" ht="12.75">
      <c r="A115" s="17">
        <v>113</v>
      </c>
      <c r="B115" s="35"/>
      <c r="C115" s="35"/>
      <c r="D115" s="38"/>
      <c r="E115" s="38"/>
      <c r="F115" s="45"/>
      <c r="G115" s="33"/>
    </row>
    <row r="116" spans="1:7" ht="12.75">
      <c r="A116" s="17">
        <v>114</v>
      </c>
      <c r="B116" s="35"/>
      <c r="C116" s="37"/>
      <c r="D116" s="38"/>
      <c r="E116" s="38"/>
      <c r="F116" s="45"/>
      <c r="G116" s="33"/>
    </row>
    <row r="117" spans="1:7" ht="12.75">
      <c r="A117" s="17">
        <v>115</v>
      </c>
      <c r="B117" s="35"/>
      <c r="C117" s="35"/>
      <c r="D117" s="31"/>
      <c r="E117" s="31"/>
      <c r="F117" s="45"/>
      <c r="G117" s="33"/>
    </row>
    <row r="118" spans="1:7" ht="12.75">
      <c r="A118" s="17">
        <v>116</v>
      </c>
      <c r="B118" s="35"/>
      <c r="C118" s="37"/>
      <c r="D118" s="36"/>
      <c r="E118" s="36"/>
      <c r="F118" s="45"/>
      <c r="G118" s="33"/>
    </row>
    <row r="119" spans="1:7" ht="12.75">
      <c r="A119" s="17">
        <v>117</v>
      </c>
      <c r="B119" s="35"/>
      <c r="C119" s="37"/>
      <c r="D119" s="31"/>
      <c r="E119" s="31"/>
      <c r="F119" s="45"/>
      <c r="G119" s="33"/>
    </row>
    <row r="120" spans="1:7" ht="12.75">
      <c r="A120" s="17">
        <v>118</v>
      </c>
      <c r="B120" s="35"/>
      <c r="C120" s="37"/>
      <c r="D120" s="38"/>
      <c r="E120" s="38"/>
      <c r="F120" s="45"/>
      <c r="G120" s="33"/>
    </row>
    <row r="121" spans="1:7" ht="12.75">
      <c r="A121" s="17">
        <v>119</v>
      </c>
      <c r="B121" s="35"/>
      <c r="C121" s="35"/>
      <c r="D121" s="38"/>
      <c r="E121" s="38"/>
      <c r="F121" s="45"/>
      <c r="G121" s="33"/>
    </row>
    <row r="122" spans="1:7" ht="12.75">
      <c r="A122" s="17">
        <v>120</v>
      </c>
      <c r="B122" s="35"/>
      <c r="C122" s="37"/>
      <c r="D122" s="31"/>
      <c r="E122" s="31"/>
      <c r="F122" s="45"/>
      <c r="G122" s="33"/>
    </row>
    <row r="123" spans="1:7" ht="12.75">
      <c r="A123" s="17">
        <v>121</v>
      </c>
      <c r="B123" s="35"/>
      <c r="C123" s="35"/>
      <c r="D123" s="36"/>
      <c r="E123" s="36"/>
      <c r="F123" s="45"/>
      <c r="G123" s="33"/>
    </row>
    <row r="124" spans="1:7" ht="12.75">
      <c r="A124" s="17">
        <v>122</v>
      </c>
      <c r="B124" s="35"/>
      <c r="C124" s="37"/>
      <c r="D124" s="31"/>
      <c r="E124" s="31"/>
      <c r="F124" s="45"/>
      <c r="G124" s="33"/>
    </row>
    <row r="125" spans="1:7" ht="12.75">
      <c r="A125" s="17">
        <v>123</v>
      </c>
      <c r="B125" s="35"/>
      <c r="C125" s="37"/>
      <c r="D125" s="38"/>
      <c r="E125" s="38"/>
      <c r="F125" s="45"/>
      <c r="G125" s="33"/>
    </row>
    <row r="126" spans="1:7" ht="12.75">
      <c r="A126" s="17">
        <v>124</v>
      </c>
      <c r="B126" s="35"/>
      <c r="C126" s="37"/>
      <c r="D126" s="38"/>
      <c r="E126" s="38"/>
      <c r="F126" s="45"/>
      <c r="G126" s="33"/>
    </row>
    <row r="127" spans="1:7" ht="12.75">
      <c r="A127" s="17">
        <v>125</v>
      </c>
      <c r="B127" s="35"/>
      <c r="C127" s="35"/>
      <c r="D127" s="31"/>
      <c r="E127" s="31"/>
      <c r="F127" s="45"/>
      <c r="G127" s="33"/>
    </row>
    <row r="128" spans="1:7" ht="12.75">
      <c r="A128" s="17">
        <v>126</v>
      </c>
      <c r="B128" s="35"/>
      <c r="C128" s="37"/>
      <c r="D128" s="36"/>
      <c r="E128" s="36"/>
      <c r="F128" s="45"/>
      <c r="G128" s="33"/>
    </row>
    <row r="129" spans="1:7" ht="12.75">
      <c r="A129" s="17">
        <v>127</v>
      </c>
      <c r="B129" s="35"/>
      <c r="C129" s="35"/>
      <c r="D129" s="31"/>
      <c r="E129" s="31"/>
      <c r="F129" s="45"/>
      <c r="G129" s="33"/>
    </row>
    <row r="130" spans="1:7" ht="12.75">
      <c r="A130" s="17">
        <v>128</v>
      </c>
      <c r="B130" s="35"/>
      <c r="C130" s="37"/>
      <c r="D130" s="38"/>
      <c r="E130" s="38"/>
      <c r="F130" s="45"/>
      <c r="G130" s="33"/>
    </row>
    <row r="131" spans="1:7" ht="12.75">
      <c r="A131" s="17">
        <v>129</v>
      </c>
      <c r="B131" s="35"/>
      <c r="C131" s="37"/>
      <c r="D131" s="38"/>
      <c r="E131" s="38"/>
      <c r="F131" s="45"/>
      <c r="G131" s="33"/>
    </row>
    <row r="132" spans="1:7" ht="12.75">
      <c r="A132" s="17">
        <v>130</v>
      </c>
      <c r="B132" s="35"/>
      <c r="C132" s="37"/>
      <c r="D132" s="31"/>
      <c r="E132" s="31"/>
      <c r="F132" s="45"/>
      <c r="G132" s="33"/>
    </row>
    <row r="133" spans="1:7" ht="12.75">
      <c r="A133" s="17">
        <v>131</v>
      </c>
      <c r="B133" s="35"/>
      <c r="C133" s="35"/>
      <c r="D133" s="36"/>
      <c r="E133" s="36"/>
      <c r="F133" s="45"/>
      <c r="G133" s="33"/>
    </row>
    <row r="134" spans="1:7" ht="12.75">
      <c r="A134" s="17">
        <v>132</v>
      </c>
      <c r="B134" s="35"/>
      <c r="C134" s="37"/>
      <c r="D134" s="31"/>
      <c r="E134" s="31"/>
      <c r="F134" s="45"/>
      <c r="G134" s="33"/>
    </row>
    <row r="135" spans="1:7" ht="12.75">
      <c r="A135" s="17">
        <v>133</v>
      </c>
      <c r="B135" s="35"/>
      <c r="C135" s="35"/>
      <c r="D135" s="38"/>
      <c r="E135" s="38"/>
      <c r="F135" s="45"/>
      <c r="G135" s="33"/>
    </row>
    <row r="136" spans="1:7" ht="12.75">
      <c r="A136" s="17">
        <v>134</v>
      </c>
      <c r="B136" s="35"/>
      <c r="C136" s="37"/>
      <c r="D136" s="38"/>
      <c r="E136" s="38"/>
      <c r="F136" s="45"/>
      <c r="G136" s="33"/>
    </row>
    <row r="137" spans="1:7" ht="12.75">
      <c r="A137" s="17">
        <v>135</v>
      </c>
      <c r="B137" s="35"/>
      <c r="C137" s="37"/>
      <c r="D137" s="31"/>
      <c r="E137" s="31"/>
      <c r="F137" s="45"/>
      <c r="G137" s="33"/>
    </row>
    <row r="138" spans="1:7" ht="12.75">
      <c r="A138" s="17">
        <v>136</v>
      </c>
      <c r="B138" s="35"/>
      <c r="C138" s="37"/>
      <c r="D138" s="36"/>
      <c r="E138" s="36"/>
      <c r="F138" s="45"/>
      <c r="G138" s="33"/>
    </row>
    <row r="139" spans="1:7" ht="12.75">
      <c r="A139" s="17">
        <v>137</v>
      </c>
      <c r="B139" s="35"/>
      <c r="C139" s="35"/>
      <c r="D139" s="31"/>
      <c r="E139" s="31"/>
      <c r="F139" s="45"/>
      <c r="G139" s="33"/>
    </row>
    <row r="140" spans="1:7" ht="12.75">
      <c r="A140" s="17">
        <v>138</v>
      </c>
      <c r="B140" s="35"/>
      <c r="C140" s="37"/>
      <c r="D140" s="38"/>
      <c r="E140" s="38"/>
      <c r="F140" s="45"/>
      <c r="G140" s="33"/>
    </row>
    <row r="141" spans="1:7" ht="12.75">
      <c r="A141" s="17">
        <v>139</v>
      </c>
      <c r="B141" s="35"/>
      <c r="C141" s="35"/>
      <c r="D141" s="38"/>
      <c r="E141" s="38"/>
      <c r="F141" s="45"/>
      <c r="G141" s="33"/>
    </row>
    <row r="142" spans="1:7" ht="12.75">
      <c r="A142" s="17">
        <v>140</v>
      </c>
      <c r="B142" s="35"/>
      <c r="C142" s="37"/>
      <c r="D142" s="31"/>
      <c r="E142" s="31"/>
      <c r="F142" s="45"/>
      <c r="G142" s="33"/>
    </row>
    <row r="143" spans="1:7" ht="12.75">
      <c r="A143" s="17">
        <v>141</v>
      </c>
      <c r="B143" s="35"/>
      <c r="C143" s="37"/>
      <c r="D143" s="36"/>
      <c r="E143" s="36"/>
      <c r="F143" s="45"/>
      <c r="G143" s="33"/>
    </row>
    <row r="144" spans="1:7" ht="12.75">
      <c r="A144" s="17">
        <v>142</v>
      </c>
      <c r="B144" s="35"/>
      <c r="C144" s="37"/>
      <c r="D144" s="31"/>
      <c r="E144" s="31"/>
      <c r="F144" s="45"/>
      <c r="G144" s="33"/>
    </row>
    <row r="145" spans="1:7" ht="12.75">
      <c r="A145" s="17">
        <v>143</v>
      </c>
      <c r="B145" s="35"/>
      <c r="C145" s="35"/>
      <c r="D145" s="38"/>
      <c r="E145" s="38"/>
      <c r="F145" s="45"/>
      <c r="G145" s="33"/>
    </row>
    <row r="146" spans="1:7" ht="12.75">
      <c r="A146" s="17">
        <v>144</v>
      </c>
      <c r="B146" s="35"/>
      <c r="C146" s="37"/>
      <c r="D146" s="38"/>
      <c r="E146" s="38"/>
      <c r="F146" s="45"/>
      <c r="G146" s="33"/>
    </row>
    <row r="147" spans="1:7" ht="12.75">
      <c r="A147" s="17">
        <v>145</v>
      </c>
      <c r="B147" s="35"/>
      <c r="C147" s="35"/>
      <c r="D147" s="31"/>
      <c r="E147" s="31"/>
      <c r="F147" s="45"/>
      <c r="G147" s="33"/>
    </row>
    <row r="148" spans="1:7" ht="12.75">
      <c r="A148" s="17">
        <v>146</v>
      </c>
      <c r="B148" s="35"/>
      <c r="C148" s="37"/>
      <c r="D148" s="36"/>
      <c r="E148" s="36"/>
      <c r="F148" s="45"/>
      <c r="G148" s="33"/>
    </row>
    <row r="149" spans="1:7" ht="12.75">
      <c r="A149" s="17">
        <v>147</v>
      </c>
      <c r="B149" s="35"/>
      <c r="C149" s="37"/>
      <c r="D149" s="31"/>
      <c r="E149" s="31"/>
      <c r="F149" s="45"/>
      <c r="G149" s="33"/>
    </row>
    <row r="150" spans="1:7" ht="12.75">
      <c r="A150" s="17">
        <v>148</v>
      </c>
      <c r="B150" s="35"/>
      <c r="C150" s="37"/>
      <c r="D150" s="38"/>
      <c r="E150" s="38"/>
      <c r="F150" s="45"/>
      <c r="G150" s="33"/>
    </row>
    <row r="151" spans="1:7" ht="12.75">
      <c r="A151" s="17">
        <v>149</v>
      </c>
      <c r="B151" s="35"/>
      <c r="C151" s="35"/>
      <c r="D151" s="38"/>
      <c r="E151" s="38"/>
      <c r="F151" s="45"/>
      <c r="G151" s="33"/>
    </row>
    <row r="152" spans="1:7" ht="12.75">
      <c r="A152" s="17">
        <v>150</v>
      </c>
      <c r="B152" s="35"/>
      <c r="C152" s="37"/>
      <c r="D152" s="31"/>
      <c r="E152" s="31"/>
      <c r="F152" s="45"/>
      <c r="G152" s="33"/>
    </row>
    <row r="153" spans="1:7" ht="12.75">
      <c r="A153" s="17">
        <v>151</v>
      </c>
      <c r="B153" s="35"/>
      <c r="C153" s="35"/>
      <c r="D153" s="36"/>
      <c r="E153" s="36"/>
      <c r="F153" s="45"/>
      <c r="G153" s="33"/>
    </row>
    <row r="154" spans="1:7" ht="12.75">
      <c r="A154" s="17">
        <v>152</v>
      </c>
      <c r="B154" s="35"/>
      <c r="C154" s="37"/>
      <c r="D154" s="31"/>
      <c r="E154" s="31"/>
      <c r="F154" s="45"/>
      <c r="G154" s="33"/>
    </row>
    <row r="155" spans="1:7" ht="12.75">
      <c r="A155" s="17">
        <v>153</v>
      </c>
      <c r="B155" s="35"/>
      <c r="C155" s="37"/>
      <c r="D155" s="38"/>
      <c r="E155" s="38"/>
      <c r="F155" s="45"/>
      <c r="G155" s="33"/>
    </row>
    <row r="156" spans="1:7" ht="12.75">
      <c r="A156" s="17">
        <v>154</v>
      </c>
      <c r="B156" s="35"/>
      <c r="C156" s="37"/>
      <c r="D156" s="38"/>
      <c r="E156" s="38"/>
      <c r="F156" s="45"/>
      <c r="G156" s="33"/>
    </row>
    <row r="157" spans="1:7" ht="12.75">
      <c r="A157" s="17">
        <v>155</v>
      </c>
      <c r="B157" s="35"/>
      <c r="C157" s="35"/>
      <c r="D157" s="31"/>
      <c r="E157" s="31"/>
      <c r="F157" s="45"/>
      <c r="G157" s="33"/>
    </row>
    <row r="158" spans="1:7" ht="12.75">
      <c r="A158" s="17">
        <v>156</v>
      </c>
      <c r="B158" s="35"/>
      <c r="C158" s="37"/>
      <c r="D158" s="36"/>
      <c r="E158" s="36"/>
      <c r="F158" s="45"/>
      <c r="G158" s="33"/>
    </row>
    <row r="159" spans="1:7" ht="12.75">
      <c r="A159" s="17">
        <v>157</v>
      </c>
      <c r="B159" s="35"/>
      <c r="C159" s="35"/>
      <c r="D159" s="31"/>
      <c r="E159" s="31"/>
      <c r="F159" s="45"/>
      <c r="G159" s="33"/>
    </row>
    <row r="160" spans="1:7" ht="12.75">
      <c r="A160" s="17">
        <v>158</v>
      </c>
      <c r="B160" s="35"/>
      <c r="C160" s="37"/>
      <c r="D160" s="38"/>
      <c r="E160" s="38"/>
      <c r="F160" s="45"/>
      <c r="G160" s="33"/>
    </row>
    <row r="161" spans="1:7" ht="12.75">
      <c r="A161" s="17">
        <v>159</v>
      </c>
      <c r="B161" s="35"/>
      <c r="C161" s="37"/>
      <c r="D161" s="38"/>
      <c r="E161" s="38"/>
      <c r="F161" s="45"/>
      <c r="G161" s="33"/>
    </row>
    <row r="162" spans="1:7" ht="12.75">
      <c r="A162" s="17">
        <v>160</v>
      </c>
      <c r="B162" s="35"/>
      <c r="C162" s="37"/>
      <c r="D162" s="31"/>
      <c r="E162" s="31"/>
      <c r="F162" s="45"/>
      <c r="G162" s="33"/>
    </row>
    <row r="163" spans="1:7" ht="12.75">
      <c r="A163" s="17">
        <v>161</v>
      </c>
      <c r="B163" s="35"/>
      <c r="C163" s="35"/>
      <c r="D163" s="36"/>
      <c r="E163" s="36"/>
      <c r="F163" s="45"/>
      <c r="G163" s="33"/>
    </row>
    <row r="164" spans="1:7" ht="12.75">
      <c r="A164" s="17">
        <v>162</v>
      </c>
      <c r="B164" s="35"/>
      <c r="C164" s="37"/>
      <c r="D164" s="31"/>
      <c r="E164" s="31"/>
      <c r="F164" s="45"/>
      <c r="G164" s="33"/>
    </row>
    <row r="165" spans="1:7" ht="12.75">
      <c r="A165" s="17">
        <v>163</v>
      </c>
      <c r="B165" s="35"/>
      <c r="C165" s="35"/>
      <c r="D165" s="38"/>
      <c r="E165" s="38"/>
      <c r="F165" s="45"/>
      <c r="G165" s="33"/>
    </row>
    <row r="166" spans="1:7" ht="12.75">
      <c r="A166" s="17">
        <v>164</v>
      </c>
      <c r="B166" s="35"/>
      <c r="C166" s="37"/>
      <c r="D166" s="38"/>
      <c r="E166" s="38"/>
      <c r="F166" s="45"/>
      <c r="G166" s="33"/>
    </row>
    <row r="167" spans="1:7" ht="12.75">
      <c r="A167" s="17">
        <v>165</v>
      </c>
      <c r="B167" s="35"/>
      <c r="C167" s="37"/>
      <c r="D167" s="31"/>
      <c r="E167" s="31"/>
      <c r="F167" s="45"/>
      <c r="G167" s="33"/>
    </row>
    <row r="168" spans="1:7" ht="12.75">
      <c r="A168" s="17">
        <v>166</v>
      </c>
      <c r="B168" s="35"/>
      <c r="C168" s="37"/>
      <c r="D168" s="36"/>
      <c r="E168" s="36"/>
      <c r="F168" s="45"/>
      <c r="G168" s="33"/>
    </row>
    <row r="169" spans="1:7" ht="12.75">
      <c r="A169" s="17">
        <v>167</v>
      </c>
      <c r="B169" s="35"/>
      <c r="C169" s="35"/>
      <c r="D169" s="31"/>
      <c r="E169" s="31"/>
      <c r="F169" s="45"/>
      <c r="G169" s="33"/>
    </row>
    <row r="170" spans="1:7" ht="12.75">
      <c r="A170" s="17">
        <v>168</v>
      </c>
      <c r="B170" s="35"/>
      <c r="C170" s="37"/>
      <c r="D170" s="38"/>
      <c r="E170" s="38"/>
      <c r="F170" s="45"/>
      <c r="G170" s="33"/>
    </row>
    <row r="171" spans="1:7" ht="12.75">
      <c r="A171" s="17">
        <v>169</v>
      </c>
      <c r="B171" s="35"/>
      <c r="C171" s="35"/>
      <c r="D171" s="38"/>
      <c r="E171" s="38"/>
      <c r="F171" s="45"/>
      <c r="G171" s="33"/>
    </row>
    <row r="172" spans="1:7" ht="12.75">
      <c r="A172" s="17">
        <v>170</v>
      </c>
      <c r="B172" s="35"/>
      <c r="C172" s="37"/>
      <c r="D172" s="31"/>
      <c r="E172" s="31"/>
      <c r="F172" s="45"/>
      <c r="G172" s="33"/>
    </row>
    <row r="173" spans="1:7" ht="12.75">
      <c r="A173" s="17">
        <v>171</v>
      </c>
      <c r="B173" s="35"/>
      <c r="C173" s="37"/>
      <c r="D173" s="36"/>
      <c r="E173" s="36"/>
      <c r="F173" s="45"/>
      <c r="G173" s="33"/>
    </row>
    <row r="174" spans="1:7" ht="12.75">
      <c r="A174" s="17">
        <v>172</v>
      </c>
      <c r="B174" s="35"/>
      <c r="C174" s="37"/>
      <c r="D174" s="31"/>
      <c r="E174" s="31"/>
      <c r="F174" s="45"/>
      <c r="G174" s="33"/>
    </row>
    <row r="175" spans="1:7" ht="12.75">
      <c r="A175" s="17">
        <v>173</v>
      </c>
      <c r="B175" s="35"/>
      <c r="C175" s="35"/>
      <c r="D175" s="38"/>
      <c r="E175" s="38"/>
      <c r="F175" s="45"/>
      <c r="G175" s="33"/>
    </row>
    <row r="176" spans="1:7" ht="12.75">
      <c r="A176" s="17">
        <v>174</v>
      </c>
      <c r="B176" s="35"/>
      <c r="C176" s="37"/>
      <c r="D176" s="38"/>
      <c r="E176" s="38"/>
      <c r="F176" s="45"/>
      <c r="G176" s="33"/>
    </row>
    <row r="177" spans="1:7" ht="12.75">
      <c r="A177" s="17">
        <v>175</v>
      </c>
      <c r="B177" s="35"/>
      <c r="C177" s="35"/>
      <c r="D177" s="31"/>
      <c r="E177" s="31"/>
      <c r="F177" s="45"/>
      <c r="G177" s="33"/>
    </row>
    <row r="178" spans="1:7" ht="12.75">
      <c r="A178" s="17">
        <v>176</v>
      </c>
      <c r="B178" s="35"/>
      <c r="C178" s="37"/>
      <c r="D178" s="36"/>
      <c r="E178" s="36"/>
      <c r="F178" s="45"/>
      <c r="G178" s="33"/>
    </row>
    <row r="179" spans="1:7" ht="12.75">
      <c r="A179" s="17">
        <v>177</v>
      </c>
      <c r="B179" s="35"/>
      <c r="C179" s="37"/>
      <c r="D179" s="31"/>
      <c r="E179" s="31"/>
      <c r="F179" s="45"/>
      <c r="G179" s="33"/>
    </row>
    <row r="180" spans="1:7" ht="12.75">
      <c r="A180" s="17">
        <v>178</v>
      </c>
      <c r="B180" s="35"/>
      <c r="C180" s="37"/>
      <c r="D180" s="38"/>
      <c r="E180" s="38"/>
      <c r="F180" s="45"/>
      <c r="G180" s="33"/>
    </row>
    <row r="181" spans="1:7" ht="12.75">
      <c r="A181" s="17">
        <v>179</v>
      </c>
      <c r="B181" s="35"/>
      <c r="C181" s="35"/>
      <c r="D181" s="38"/>
      <c r="E181" s="38"/>
      <c r="F181" s="45"/>
      <c r="G181" s="33"/>
    </row>
    <row r="182" spans="1:7" ht="12.75">
      <c r="A182" s="17">
        <v>180</v>
      </c>
      <c r="B182" s="35"/>
      <c r="C182" s="37"/>
      <c r="D182" s="31"/>
      <c r="E182" s="31"/>
      <c r="F182" s="45"/>
      <c r="G182" s="33"/>
    </row>
    <row r="183" spans="1:7" ht="12.75">
      <c r="A183" s="17">
        <v>181</v>
      </c>
      <c r="B183" s="35"/>
      <c r="C183" s="35"/>
      <c r="D183" s="36"/>
      <c r="E183" s="36"/>
      <c r="F183" s="45"/>
      <c r="G183" s="33"/>
    </row>
    <row r="184" spans="1:7" ht="12.75">
      <c r="A184" s="17">
        <v>182</v>
      </c>
      <c r="B184" s="35"/>
      <c r="C184" s="37"/>
      <c r="D184" s="31"/>
      <c r="E184" s="31"/>
      <c r="F184" s="45"/>
      <c r="G184" s="33"/>
    </row>
    <row r="185" spans="1:7" ht="12.75">
      <c r="A185" s="17">
        <v>183</v>
      </c>
      <c r="B185" s="35"/>
      <c r="C185" s="37"/>
      <c r="D185" s="38"/>
      <c r="E185" s="38"/>
      <c r="F185" s="45"/>
      <c r="G185" s="33"/>
    </row>
    <row r="186" spans="1:7" ht="12.75">
      <c r="A186" s="17">
        <v>184</v>
      </c>
      <c r="B186" s="35"/>
      <c r="C186" s="37"/>
      <c r="D186" s="38"/>
      <c r="E186" s="38"/>
      <c r="F186" s="45"/>
      <c r="G186" s="33"/>
    </row>
    <row r="187" spans="1:7" ht="12.75">
      <c r="A187" s="17">
        <v>185</v>
      </c>
      <c r="B187" s="35"/>
      <c r="C187" s="35"/>
      <c r="D187" s="31"/>
      <c r="E187" s="31"/>
      <c r="F187" s="45"/>
      <c r="G187" s="33"/>
    </row>
    <row r="188" spans="1:7" ht="12.75">
      <c r="A188" s="17">
        <v>186</v>
      </c>
      <c r="B188" s="35"/>
      <c r="C188" s="37"/>
      <c r="D188" s="36"/>
      <c r="E188" s="36"/>
      <c r="F188" s="45"/>
      <c r="G188" s="33"/>
    </row>
    <row r="189" spans="1:7" ht="12.75">
      <c r="A189" s="17">
        <v>187</v>
      </c>
      <c r="B189" s="35"/>
      <c r="C189" s="35"/>
      <c r="D189" s="31"/>
      <c r="E189" s="31"/>
      <c r="F189" s="45"/>
      <c r="G189" s="33"/>
    </row>
    <row r="190" spans="1:7" ht="12.75">
      <c r="A190" s="17">
        <v>188</v>
      </c>
      <c r="B190" s="35"/>
      <c r="C190" s="37"/>
      <c r="D190" s="38"/>
      <c r="E190" s="38"/>
      <c r="F190" s="45"/>
      <c r="G190" s="33"/>
    </row>
    <row r="191" spans="1:7" ht="12.75">
      <c r="A191" s="17">
        <v>189</v>
      </c>
      <c r="B191" s="35"/>
      <c r="C191" s="37"/>
      <c r="D191" s="38"/>
      <c r="E191" s="38"/>
      <c r="F191" s="45"/>
      <c r="G191" s="33"/>
    </row>
    <row r="192" spans="1:7" ht="12.75">
      <c r="A192" s="17">
        <v>190</v>
      </c>
      <c r="B192" s="35"/>
      <c r="C192" s="37"/>
      <c r="D192" s="31"/>
      <c r="E192" s="31"/>
      <c r="F192" s="45"/>
      <c r="G192" s="33"/>
    </row>
    <row r="193" spans="1:7" ht="12.75">
      <c r="A193" s="17">
        <v>191</v>
      </c>
      <c r="B193" s="35"/>
      <c r="C193" s="35"/>
      <c r="D193" s="36"/>
      <c r="E193" s="36"/>
      <c r="F193" s="45"/>
      <c r="G193" s="33"/>
    </row>
    <row r="194" spans="1:7" ht="12.75">
      <c r="A194" s="17">
        <v>192</v>
      </c>
      <c r="B194" s="35"/>
      <c r="C194" s="37"/>
      <c r="D194" s="31"/>
      <c r="E194" s="31"/>
      <c r="F194" s="45"/>
      <c r="G194" s="33"/>
    </row>
    <row r="195" spans="1:7" ht="12.75">
      <c r="A195" s="17">
        <v>193</v>
      </c>
      <c r="B195" s="35"/>
      <c r="C195" s="35"/>
      <c r="D195" s="38"/>
      <c r="E195" s="38"/>
      <c r="F195" s="45"/>
      <c r="G195" s="33"/>
    </row>
    <row r="196" spans="1:7" ht="12.75">
      <c r="A196" s="17">
        <v>194</v>
      </c>
      <c r="B196" s="35"/>
      <c r="C196" s="37"/>
      <c r="D196" s="38"/>
      <c r="E196" s="38"/>
      <c r="F196" s="45"/>
      <c r="G196" s="33"/>
    </row>
    <row r="197" spans="1:7" ht="12.75">
      <c r="A197" s="17">
        <v>195</v>
      </c>
      <c r="B197" s="35"/>
      <c r="C197" s="37"/>
      <c r="D197" s="31"/>
      <c r="E197" s="31"/>
      <c r="F197" s="45"/>
      <c r="G197" s="33"/>
    </row>
    <row r="198" spans="1:7" ht="12.75">
      <c r="A198" s="17">
        <v>196</v>
      </c>
      <c r="B198" s="35"/>
      <c r="C198" s="37"/>
      <c r="D198" s="36"/>
      <c r="E198" s="36"/>
      <c r="F198" s="45"/>
      <c r="G198" s="33"/>
    </row>
    <row r="199" spans="1:7" ht="12.75">
      <c r="A199" s="17">
        <v>197</v>
      </c>
      <c r="B199" s="35"/>
      <c r="C199" s="35"/>
      <c r="D199" s="31"/>
      <c r="E199" s="31"/>
      <c r="F199" s="45"/>
      <c r="G199" s="33"/>
    </row>
    <row r="200" spans="1:7" ht="12.75">
      <c r="A200" s="17">
        <v>198</v>
      </c>
      <c r="B200" s="35"/>
      <c r="C200" s="37"/>
      <c r="D200" s="38"/>
      <c r="E200" s="38"/>
      <c r="F200" s="45"/>
      <c r="G200" s="33"/>
    </row>
    <row r="201" spans="1:7" ht="12.75">
      <c r="A201" s="17">
        <v>199</v>
      </c>
      <c r="B201" s="35"/>
      <c r="C201" s="35"/>
      <c r="D201" s="38"/>
      <c r="E201" s="38"/>
      <c r="F201" s="45"/>
      <c r="G201" s="33"/>
    </row>
    <row r="202" spans="1:7" ht="12.75">
      <c r="A202" s="17">
        <v>200</v>
      </c>
      <c r="B202" s="35"/>
      <c r="C202" s="37"/>
      <c r="D202" s="31"/>
      <c r="E202" s="31"/>
      <c r="F202" s="45"/>
      <c r="G202" s="33"/>
    </row>
  </sheetData>
  <sheetProtection/>
  <autoFilter ref="A2:G202"/>
  <mergeCells count="1">
    <mergeCell ref="A1:G1"/>
  </mergeCells>
  <conditionalFormatting sqref="G3:G202">
    <cfRule type="cellIs" priority="7" dxfId="0" operator="equal" stopIfTrue="1">
      <formula>"F"</formula>
    </cfRule>
  </conditionalFormatting>
  <printOptions/>
  <pageMargins left="0.7874015748031497" right="0.3937007874015748" top="0.4724409448818898" bottom="0.551181102362204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9"/>
  <dimension ref="A1:O249"/>
  <sheetViews>
    <sheetView tabSelected="1" zoomScalePageLayoutView="0" workbookViewId="0" topLeftCell="A1">
      <pane xSplit="1" ySplit="2" topLeftCell="B3" activePane="bottomRight" state="frozen"/>
      <selection pane="topLeft" activeCell="B1" sqref="B1"/>
      <selection pane="topRight" activeCell="C1" sqref="C1"/>
      <selection pane="bottomLeft" activeCell="B3" sqref="B3"/>
      <selection pane="bottomRight" activeCell="G2" sqref="G2"/>
    </sheetView>
  </sheetViews>
  <sheetFormatPr defaultColWidth="13.28125" defaultRowHeight="12.75"/>
  <cols>
    <col min="1" max="1" width="15.57421875" style="9" customWidth="1"/>
    <col min="2" max="2" width="14.28125" style="9" customWidth="1"/>
    <col min="3" max="3" width="18.00390625" style="9" bestFit="1" customWidth="1"/>
    <col min="4" max="5" width="13.28125" style="8" customWidth="1"/>
    <col min="6" max="6" width="13.28125" style="9" customWidth="1"/>
    <col min="7" max="7" width="9.7109375" style="8" customWidth="1"/>
    <col min="8" max="8" width="13.28125" style="9" customWidth="1"/>
    <col min="9" max="9" width="12.421875" style="0" customWidth="1"/>
    <col min="10" max="10" width="13.28125" style="9" customWidth="1"/>
    <col min="11" max="11" width="13.28125" style="0" hidden="1" customWidth="1"/>
  </cols>
  <sheetData>
    <row r="1" spans="1:15" ht="44.25" customHeight="1" thickBot="1">
      <c r="A1" s="51" t="s">
        <v>19</v>
      </c>
      <c r="B1" s="51"/>
      <c r="C1" s="51"/>
      <c r="D1" s="51"/>
      <c r="E1" s="51"/>
      <c r="F1" s="51"/>
      <c r="G1" s="51"/>
      <c r="H1" s="51"/>
      <c r="I1" s="43" t="s">
        <v>17</v>
      </c>
      <c r="J1" s="44">
        <v>0.47890046296296296</v>
      </c>
      <c r="K1" s="28"/>
      <c r="L1" s="3"/>
      <c r="M1" s="3"/>
      <c r="N1" s="3"/>
      <c r="O1" s="4"/>
    </row>
    <row r="2" spans="1:11" s="2" customFormat="1" ht="26.25" customHeight="1">
      <c r="A2" s="22" t="s">
        <v>15</v>
      </c>
      <c r="B2" s="22" t="s">
        <v>3</v>
      </c>
      <c r="C2" s="24" t="s">
        <v>2</v>
      </c>
      <c r="D2" s="23" t="s">
        <v>0</v>
      </c>
      <c r="E2" s="23" t="s">
        <v>1</v>
      </c>
      <c r="F2" s="24" t="s">
        <v>14</v>
      </c>
      <c r="G2" s="23" t="s">
        <v>9</v>
      </c>
      <c r="H2" s="24" t="s">
        <v>8</v>
      </c>
      <c r="I2" s="25" t="s">
        <v>4</v>
      </c>
      <c r="J2" s="29" t="s">
        <v>7</v>
      </c>
      <c r="K2" s="26" t="s">
        <v>5</v>
      </c>
    </row>
    <row r="3" spans="1:10" ht="12.75">
      <c r="A3" s="12">
        <v>1</v>
      </c>
      <c r="B3" s="31">
        <v>64</v>
      </c>
      <c r="C3" s="32">
        <v>0.5120023148148148</v>
      </c>
      <c r="D3" s="5" t="str">
        <f>VLOOKUP($B3,'Inscriptions Trail de Rives'!$A$2:$G$248,2,FALSE)</f>
        <v>MARQUIS</v>
      </c>
      <c r="E3" s="5" t="str">
        <f>VLOOKUP($B3,'Inscriptions Trail de Rives'!$A$2:$G$248,3,FALSE)</f>
        <v>Patrice</v>
      </c>
      <c r="F3" s="12">
        <f>VLOOKUP($B3,'Inscriptions Trail de Rives'!$A$2:$G$248,5,FALSE)</f>
        <v>1972</v>
      </c>
      <c r="G3" s="5" t="str">
        <f>VLOOKUP($B3,'Inscriptions Trail de Rives'!$A$2:$G$248,6,FALSE)</f>
        <v>S</v>
      </c>
      <c r="H3" s="12" t="str">
        <f>VLOOKUP($B3,'Inscriptions Trail de Rives'!$A$2:$G$248,7,FALSE)</f>
        <v>H</v>
      </c>
      <c r="I3" s="27">
        <f>C3-$J$1</f>
        <v>0.03310185185185188</v>
      </c>
      <c r="J3" s="27">
        <f aca="true" t="shared" si="0" ref="J3:J46">I3-$I$3</f>
        <v>0</v>
      </c>
    </row>
    <row r="4" spans="1:12" ht="12.75">
      <c r="A4" s="12">
        <v>2</v>
      </c>
      <c r="B4" s="31">
        <v>16</v>
      </c>
      <c r="C4" s="32">
        <v>0.5131944444444444</v>
      </c>
      <c r="D4" s="5" t="str">
        <f>VLOOKUP($B4,'Inscriptions Trail de Rives'!$A$2:$G$248,2,FALSE)</f>
        <v>LENOCHER</v>
      </c>
      <c r="E4" s="5" t="str">
        <f>VLOOKUP($B4,'Inscriptions Trail de Rives'!$A$2:$G$248,3,FALSE)</f>
        <v>Christophe</v>
      </c>
      <c r="F4" s="12">
        <f>VLOOKUP($B4,'Inscriptions Trail de Rives'!$A$2:$G$248,5,FALSE)</f>
        <v>1967</v>
      </c>
      <c r="G4" s="5" t="str">
        <f>VLOOKUP($B4,'Inscriptions Trail de Rives'!$A$2:$G$248,6,FALSE)</f>
        <v>V1</v>
      </c>
      <c r="H4" s="12" t="str">
        <f>VLOOKUP($B4,'Inscriptions Trail de Rives'!$A$2:$G$248,7,FALSE)</f>
        <v>H</v>
      </c>
      <c r="I4" s="27">
        <f aca="true" t="shared" si="1" ref="I4:I65">C4-$J$1</f>
        <v>0.03429398148148144</v>
      </c>
      <c r="J4" s="27">
        <f t="shared" si="0"/>
        <v>0.001192129629629557</v>
      </c>
      <c r="L4" s="1"/>
    </row>
    <row r="5" spans="1:13" ht="12.75">
      <c r="A5" s="12">
        <v>3</v>
      </c>
      <c r="B5" s="31">
        <v>15</v>
      </c>
      <c r="C5" s="32">
        <v>0.5138657407407408</v>
      </c>
      <c r="D5" s="5" t="str">
        <f>VLOOKUP($B5,'Inscriptions Trail de Rives'!$A$2:$G$248,2,FALSE)</f>
        <v>BREL</v>
      </c>
      <c r="E5" s="5" t="str">
        <f>VLOOKUP($B5,'Inscriptions Trail de Rives'!$A$2:$G$248,3,FALSE)</f>
        <v>Thierry</v>
      </c>
      <c r="F5" s="12">
        <f>VLOOKUP($B5,'Inscriptions Trail de Rives'!$A$2:$G$248,5,FALSE)</f>
        <v>1967</v>
      </c>
      <c r="G5" s="5" t="str">
        <f>VLOOKUP($B5,'Inscriptions Trail de Rives'!$A$2:$G$248,6,FALSE)</f>
        <v>V1</v>
      </c>
      <c r="H5" s="12" t="str">
        <f>VLOOKUP($B5,'Inscriptions Trail de Rives'!$A$2:$G$248,7,FALSE)</f>
        <v>H</v>
      </c>
      <c r="I5" s="27">
        <f t="shared" si="1"/>
        <v>0.0349652777777778</v>
      </c>
      <c r="J5" s="27">
        <f t="shared" si="0"/>
        <v>0.0018634259259259212</v>
      </c>
      <c r="L5" s="1"/>
      <c r="M5" s="1"/>
    </row>
    <row r="6" spans="1:12" ht="12.75">
      <c r="A6" s="12">
        <f aca="true" t="shared" si="2" ref="A6:A35">+A5+1</f>
        <v>4</v>
      </c>
      <c r="B6" s="31">
        <v>27</v>
      </c>
      <c r="C6" s="32">
        <v>0.5142824074074074</v>
      </c>
      <c r="D6" s="5" t="str">
        <f>VLOOKUP($B6,'Inscriptions Trail de Rives'!$A$2:$G$248,2,FALSE)</f>
        <v>DANIAL-FORTAIN</v>
      </c>
      <c r="E6" s="5" t="str">
        <f>VLOOKUP($B6,'Inscriptions Trail de Rives'!$A$2:$G$248,3,FALSE)</f>
        <v>Pierre</v>
      </c>
      <c r="F6" s="12">
        <f>VLOOKUP($B6,'Inscriptions Trail de Rives'!$A$2:$G$248,5,FALSE)</f>
        <v>1981</v>
      </c>
      <c r="G6" s="5" t="str">
        <f>VLOOKUP($B6,'Inscriptions Trail de Rives'!$A$2:$G$248,6,FALSE)</f>
        <v>S</v>
      </c>
      <c r="H6" s="12" t="str">
        <f>VLOOKUP($B6,'Inscriptions Trail de Rives'!$A$2:$G$248,7,FALSE)</f>
        <v>H</v>
      </c>
      <c r="I6" s="27">
        <f t="shared" si="1"/>
        <v>0.035381944444444424</v>
      </c>
      <c r="J6" s="27">
        <f t="shared" si="0"/>
        <v>0.002280092592592542</v>
      </c>
      <c r="L6" s="1"/>
    </row>
    <row r="7" spans="1:10" ht="12.75">
      <c r="A7" s="12">
        <f t="shared" si="2"/>
        <v>5</v>
      </c>
      <c r="B7" s="31">
        <v>39</v>
      </c>
      <c r="C7" s="32">
        <v>0.5142939814814814</v>
      </c>
      <c r="D7" s="5" t="str">
        <f>VLOOKUP($B7,'Inscriptions Trail de Rives'!$A$2:$G$248,2,FALSE)</f>
        <v>FELIX</v>
      </c>
      <c r="E7" s="5" t="str">
        <f>VLOOKUP($B7,'Inscriptions Trail de Rives'!$A$2:$G$248,3,FALSE)</f>
        <v>Julien</v>
      </c>
      <c r="F7" s="12">
        <f>VLOOKUP($B7,'Inscriptions Trail de Rives'!$A$2:$G$248,5,FALSE)</f>
        <v>1980</v>
      </c>
      <c r="G7" s="5" t="str">
        <f>VLOOKUP($B7,'Inscriptions Trail de Rives'!$A$2:$G$248,6,FALSE)</f>
        <v>S</v>
      </c>
      <c r="H7" s="12" t="str">
        <f>VLOOKUP($B7,'Inscriptions Trail de Rives'!$A$2:$G$248,7,FALSE)</f>
        <v>H</v>
      </c>
      <c r="I7" s="27">
        <f t="shared" si="1"/>
        <v>0.03539351851851846</v>
      </c>
      <c r="J7" s="27">
        <f t="shared" si="0"/>
        <v>0.002291666666666581</v>
      </c>
    </row>
    <row r="8" spans="1:13" ht="12.75">
      <c r="A8" s="12">
        <f t="shared" si="2"/>
        <v>6</v>
      </c>
      <c r="B8" s="31">
        <v>31</v>
      </c>
      <c r="C8" s="32">
        <v>0.5144212962962963</v>
      </c>
      <c r="D8" s="5" t="str">
        <f>VLOOKUP($B8,'Inscriptions Trail de Rives'!$A$2:$G$248,2,FALSE)</f>
        <v>VANWIJK</v>
      </c>
      <c r="E8" s="5" t="str">
        <f>VLOOKUP($B8,'Inscriptions Trail de Rives'!$A$2:$G$248,3,FALSE)</f>
        <v>Joop</v>
      </c>
      <c r="F8" s="12">
        <f>VLOOKUP($B8,'Inscriptions Trail de Rives'!$A$2:$G$248,5,FALSE)</f>
        <v>1956</v>
      </c>
      <c r="G8" s="5" t="str">
        <f>VLOOKUP($B8,'Inscriptions Trail de Rives'!$A$2:$G$248,6,FALSE)</f>
        <v>V2</v>
      </c>
      <c r="H8" s="12" t="str">
        <f>VLOOKUP($B8,'Inscriptions Trail de Rives'!$A$2:$G$248,7,FALSE)</f>
        <v>H</v>
      </c>
      <c r="I8" s="27">
        <f t="shared" si="1"/>
        <v>0.035520833333333335</v>
      </c>
      <c r="J8" s="27">
        <f t="shared" si="0"/>
        <v>0.0024189814814814525</v>
      </c>
      <c r="L8" s="1"/>
      <c r="M8" s="1"/>
    </row>
    <row r="9" spans="1:12" ht="12.75">
      <c r="A9" s="12">
        <f t="shared" si="2"/>
        <v>7</v>
      </c>
      <c r="B9" s="31">
        <v>33</v>
      </c>
      <c r="C9" s="32">
        <v>0.5146180555555556</v>
      </c>
      <c r="D9" s="5" t="str">
        <f>VLOOKUP($B9,'Inscriptions Trail de Rives'!$A$2:$G$248,2,FALSE)</f>
        <v>FOURCAUD</v>
      </c>
      <c r="E9" s="5" t="str">
        <f>VLOOKUP($B9,'Inscriptions Trail de Rives'!$A$2:$G$248,3,FALSE)</f>
        <v>Francis</v>
      </c>
      <c r="F9" s="12">
        <f>VLOOKUP($B9,'Inscriptions Trail de Rives'!$A$2:$G$248,5,FALSE)</f>
        <v>1963</v>
      </c>
      <c r="G9" s="5" t="str">
        <f>VLOOKUP($B9,'Inscriptions Trail de Rives'!$A$2:$G$248,6,FALSE)</f>
        <v>V1</v>
      </c>
      <c r="H9" s="12" t="str">
        <f>VLOOKUP($B9,'Inscriptions Trail de Rives'!$A$2:$G$248,7,FALSE)</f>
        <v>H</v>
      </c>
      <c r="I9" s="27">
        <f t="shared" si="1"/>
        <v>0.03571759259259266</v>
      </c>
      <c r="J9" s="27">
        <f t="shared" si="0"/>
        <v>0.0026157407407407796</v>
      </c>
      <c r="L9" s="1"/>
    </row>
    <row r="10" spans="1:12" ht="12.75">
      <c r="A10" s="12">
        <f t="shared" si="2"/>
        <v>8</v>
      </c>
      <c r="B10" s="31">
        <v>24</v>
      </c>
      <c r="C10" s="32">
        <v>0.5148148148148148</v>
      </c>
      <c r="D10" s="5" t="str">
        <f>VLOOKUP($B10,'Inscriptions Trail de Rives'!$A$2:$G$248,2,FALSE)</f>
        <v>COLETTI</v>
      </c>
      <c r="E10" s="5" t="str">
        <f>VLOOKUP($B10,'Inscriptions Trail de Rives'!$A$2:$G$248,3,FALSE)</f>
        <v>Ludovic</v>
      </c>
      <c r="F10" s="12">
        <f>VLOOKUP($B10,'Inscriptions Trail de Rives'!$A$2:$G$248,5,FALSE)</f>
        <v>1975</v>
      </c>
      <c r="G10" s="5" t="str">
        <f>VLOOKUP($B10,'Inscriptions Trail de Rives'!$A$2:$G$248,6,FALSE)</f>
        <v>S</v>
      </c>
      <c r="H10" s="12" t="str">
        <f>VLOOKUP($B10,'Inscriptions Trail de Rives'!$A$2:$G$248,7,FALSE)</f>
        <v>H</v>
      </c>
      <c r="I10" s="27">
        <f t="shared" si="1"/>
        <v>0.03591435185185188</v>
      </c>
      <c r="J10" s="27">
        <f t="shared" si="0"/>
        <v>0.0028124999999999956</v>
      </c>
      <c r="L10" s="1"/>
    </row>
    <row r="11" spans="1:10" ht="12.75">
      <c r="A11" s="12">
        <f t="shared" si="2"/>
        <v>9</v>
      </c>
      <c r="B11" s="31">
        <v>38</v>
      </c>
      <c r="C11" s="32">
        <v>0.515162037037037</v>
      </c>
      <c r="D11" s="5" t="str">
        <f>VLOOKUP($B11,'Inscriptions Trail de Rives'!$A$2:$G$248,2,FALSE)</f>
        <v>CUYAUBREF</v>
      </c>
      <c r="E11" s="5" t="str">
        <f>VLOOKUP($B11,'Inscriptions Trail de Rives'!$A$2:$G$248,3,FALSE)</f>
        <v>Julien</v>
      </c>
      <c r="F11" s="12">
        <f>VLOOKUP($B11,'Inscriptions Trail de Rives'!$A$2:$G$248,5,FALSE)</f>
        <v>1976</v>
      </c>
      <c r="G11" s="5" t="str">
        <f>VLOOKUP($B11,'Inscriptions Trail de Rives'!$A$2:$G$248,6,FALSE)</f>
        <v>S</v>
      </c>
      <c r="H11" s="12" t="str">
        <f>VLOOKUP($B11,'Inscriptions Trail de Rives'!$A$2:$G$248,7,FALSE)</f>
        <v>H</v>
      </c>
      <c r="I11" s="27">
        <f t="shared" si="1"/>
        <v>0.03626157407407404</v>
      </c>
      <c r="J11" s="27">
        <f t="shared" si="0"/>
        <v>0.003159722222222161</v>
      </c>
    </row>
    <row r="12" spans="1:10" ht="12.75">
      <c r="A12" s="12">
        <f t="shared" si="2"/>
        <v>10</v>
      </c>
      <c r="B12" s="31">
        <v>48</v>
      </c>
      <c r="C12" s="32">
        <v>0.5155324074074074</v>
      </c>
      <c r="D12" s="5" t="str">
        <f>VLOOKUP($B12,'Inscriptions Trail de Rives'!$A$2:$G$248,2,FALSE)</f>
        <v>POUDOULEC</v>
      </c>
      <c r="E12" s="5" t="str">
        <f>VLOOKUP($B12,'Inscriptions Trail de Rives'!$A$2:$G$248,3,FALSE)</f>
        <v>Olivier</v>
      </c>
      <c r="F12" s="12">
        <f>VLOOKUP($B12,'Inscriptions Trail de Rives'!$A$2:$G$248,5,FALSE)</f>
        <v>1965</v>
      </c>
      <c r="G12" s="5" t="str">
        <f>VLOOKUP($B12,'Inscriptions Trail de Rives'!$A$2:$G$248,6,FALSE)</f>
        <v>V1</v>
      </c>
      <c r="H12" s="17" t="str">
        <f>VLOOKUP($B12,'Inscriptions Trail de Rives'!$A$2:$G$248,7,FALSE)</f>
        <v>H</v>
      </c>
      <c r="I12" s="27">
        <f t="shared" si="1"/>
        <v>0.0366319444444444</v>
      </c>
      <c r="J12" s="27">
        <f t="shared" si="0"/>
        <v>0.0035300925925925153</v>
      </c>
    </row>
    <row r="13" spans="1:10" ht="12.75">
      <c r="A13" s="12">
        <f t="shared" si="2"/>
        <v>11</v>
      </c>
      <c r="B13" s="31">
        <v>25</v>
      </c>
      <c r="C13" s="32">
        <v>0.5158680555555556</v>
      </c>
      <c r="D13" s="5" t="str">
        <f>VLOOKUP($B13,'Inscriptions Trail de Rives'!$A$2:$G$248,2,FALSE)</f>
        <v>VIALARD</v>
      </c>
      <c r="E13" s="5" t="str">
        <f>VLOOKUP($B13,'Inscriptions Trail de Rives'!$A$2:$G$248,3,FALSE)</f>
        <v>Jean-Philippe</v>
      </c>
      <c r="F13" s="12">
        <f>VLOOKUP($B13,'Inscriptions Trail de Rives'!$A$2:$G$248,5,FALSE)</f>
        <v>1979</v>
      </c>
      <c r="G13" s="5" t="str">
        <f>VLOOKUP($B13,'Inscriptions Trail de Rives'!$A$2:$G$248,6,FALSE)</f>
        <v>S</v>
      </c>
      <c r="H13" s="17" t="str">
        <f>VLOOKUP($B13,'Inscriptions Trail de Rives'!$A$2:$G$248,7,FALSE)</f>
        <v>H</v>
      </c>
      <c r="I13" s="27">
        <f t="shared" si="1"/>
        <v>0.036967592592592635</v>
      </c>
      <c r="J13" s="27">
        <f t="shared" si="0"/>
        <v>0.003865740740740753</v>
      </c>
    </row>
    <row r="14" spans="1:10" ht="12.75">
      <c r="A14" s="12">
        <f t="shared" si="2"/>
        <v>12</v>
      </c>
      <c r="B14" s="31">
        <v>7</v>
      </c>
      <c r="C14" s="32">
        <v>0.5165856481481481</v>
      </c>
      <c r="D14" s="5" t="str">
        <f>VLOOKUP($B14,'Inscriptions Trail de Rives'!$A$2:$G$248,2,FALSE)</f>
        <v>COLIN</v>
      </c>
      <c r="E14" s="5" t="str">
        <f>VLOOKUP($B14,'Inscriptions Trail de Rives'!$A$2:$G$248,3,FALSE)</f>
        <v>Yoann</v>
      </c>
      <c r="F14" s="12">
        <f>VLOOKUP($B14,'Inscriptions Trail de Rives'!$A$2:$G$248,5,FALSE)</f>
        <v>1994</v>
      </c>
      <c r="G14" s="5" t="str">
        <f>VLOOKUP($B14,'Inscriptions Trail de Rives'!$A$2:$G$248,6,FALSE)</f>
        <v>Cadet</v>
      </c>
      <c r="H14" s="17" t="str">
        <f>VLOOKUP($B14,'Inscriptions Trail de Rives'!$A$2:$G$248,7,FALSE)</f>
        <v>H</v>
      </c>
      <c r="I14" s="27">
        <f t="shared" si="1"/>
        <v>0.037685185185185155</v>
      </c>
      <c r="J14" s="27">
        <f t="shared" si="0"/>
        <v>0.004583333333333273</v>
      </c>
    </row>
    <row r="15" spans="1:10" ht="12.75">
      <c r="A15" s="12">
        <f t="shared" si="2"/>
        <v>13</v>
      </c>
      <c r="B15" s="31">
        <v>29</v>
      </c>
      <c r="C15" s="32">
        <v>0.5168518518518518</v>
      </c>
      <c r="D15" s="5" t="str">
        <f>VLOOKUP($B15,'Inscriptions Trail de Rives'!$A$2:$G$248,2,FALSE)</f>
        <v>HEBERT</v>
      </c>
      <c r="E15" s="5" t="str">
        <f>VLOOKUP($B15,'Inscriptions Trail de Rives'!$A$2:$G$248,3,FALSE)</f>
        <v>Sébastien</v>
      </c>
      <c r="F15" s="12">
        <f>VLOOKUP($B15,'Inscriptions Trail de Rives'!$A$2:$G$248,5,FALSE)</f>
        <v>1972</v>
      </c>
      <c r="G15" s="5" t="str">
        <f>VLOOKUP($B15,'Inscriptions Trail de Rives'!$A$2:$G$248,6,FALSE)</f>
        <v>S</v>
      </c>
      <c r="H15" s="20" t="str">
        <f>VLOOKUP($B15,'Inscriptions Trail de Rives'!$A$2:$G$248,7,FALSE)</f>
        <v>H</v>
      </c>
      <c r="I15" s="27">
        <f t="shared" si="1"/>
        <v>0.037951388888888826</v>
      </c>
      <c r="J15" s="27">
        <f t="shared" si="0"/>
        <v>0.004849537037036944</v>
      </c>
    </row>
    <row r="16" spans="1:10" ht="12.75">
      <c r="A16" s="12">
        <f t="shared" si="2"/>
        <v>14</v>
      </c>
      <c r="B16" s="31">
        <v>30</v>
      </c>
      <c r="C16" s="32">
        <v>0.5168518518518518</v>
      </c>
      <c r="D16" s="5" t="str">
        <f>VLOOKUP($B16,'Inscriptions Trail de Rives'!$A$2:$G$248,2,FALSE)</f>
        <v>BUSSIEZE</v>
      </c>
      <c r="E16" s="5" t="str">
        <f>VLOOKUP($B16,'Inscriptions Trail de Rives'!$A$2:$G$248,3,FALSE)</f>
        <v>Philippe</v>
      </c>
      <c r="F16" s="12">
        <f>VLOOKUP($B16,'Inscriptions Trail de Rives'!$A$2:$G$248,5,FALSE)</f>
        <v>1971</v>
      </c>
      <c r="G16" s="5" t="str">
        <f>VLOOKUP($B16,'Inscriptions Trail de Rives'!$A$2:$G$248,6,FALSE)</f>
        <v>V1</v>
      </c>
      <c r="H16" s="20" t="str">
        <f>VLOOKUP($B16,'Inscriptions Trail de Rives'!$A$2:$G$248,7,FALSE)</f>
        <v>H</v>
      </c>
      <c r="I16" s="27">
        <f t="shared" si="1"/>
        <v>0.037951388888888826</v>
      </c>
      <c r="J16" s="27">
        <f t="shared" si="0"/>
        <v>0.004849537037036944</v>
      </c>
    </row>
    <row r="17" spans="1:10" ht="12.75">
      <c r="A17" s="12">
        <f t="shared" si="2"/>
        <v>15</v>
      </c>
      <c r="B17" s="31">
        <v>20</v>
      </c>
      <c r="C17" s="32">
        <v>0.5173263888888889</v>
      </c>
      <c r="D17" s="5" t="str">
        <f>VLOOKUP($B17,'Inscriptions Trail de Rives'!$A$2:$G$248,2,FALSE)</f>
        <v>SAUTON</v>
      </c>
      <c r="E17" s="5" t="str">
        <f>VLOOKUP($B17,'Inscriptions Trail de Rives'!$A$2:$G$248,3,FALSE)</f>
        <v>Jean </v>
      </c>
      <c r="F17" s="12">
        <f>VLOOKUP($B17,'Inscriptions Trail de Rives'!$A$2:$G$248,5,FALSE)</f>
        <v>1953</v>
      </c>
      <c r="G17" s="5" t="str">
        <f>VLOOKUP($B17,'Inscriptions Trail de Rives'!$A$2:$G$248,6,FALSE)</f>
        <v>V2</v>
      </c>
      <c r="H17" s="20" t="str">
        <f>VLOOKUP($B17,'Inscriptions Trail de Rives'!$A$2:$G$248,7,FALSE)</f>
        <v>H</v>
      </c>
      <c r="I17" s="27">
        <f t="shared" si="1"/>
        <v>0.038425925925925974</v>
      </c>
      <c r="J17" s="27">
        <f t="shared" si="0"/>
        <v>0.005324074074074092</v>
      </c>
    </row>
    <row r="18" spans="1:10" ht="12.75">
      <c r="A18" s="12">
        <f t="shared" si="2"/>
        <v>16</v>
      </c>
      <c r="B18" s="31">
        <v>44</v>
      </c>
      <c r="C18" s="32">
        <v>0.517361111111111</v>
      </c>
      <c r="D18" s="5" t="str">
        <f>VLOOKUP($B18,'Inscriptions Trail de Rives'!$A$2:$G$248,2,FALSE)</f>
        <v>NEGRO</v>
      </c>
      <c r="E18" s="5" t="str">
        <f>VLOOKUP($B18,'Inscriptions Trail de Rives'!$A$2:$G$248,3,FALSE)</f>
        <v>Joel</v>
      </c>
      <c r="F18" s="12">
        <f>VLOOKUP($B18,'Inscriptions Trail de Rives'!$A$2:$G$248,5,FALSE)</f>
        <v>1968</v>
      </c>
      <c r="G18" s="5" t="str">
        <f>VLOOKUP($B18,'Inscriptions Trail de Rives'!$A$2:$G$248,6,FALSE)</f>
        <v>V1</v>
      </c>
      <c r="H18" s="17" t="str">
        <f>VLOOKUP($B18,'Inscriptions Trail de Rives'!$A$2:$G$248,7,FALSE)</f>
        <v>H</v>
      </c>
      <c r="I18" s="27">
        <f t="shared" si="1"/>
        <v>0.03846064814814809</v>
      </c>
      <c r="J18" s="27">
        <f t="shared" si="0"/>
        <v>0.005358796296296209</v>
      </c>
    </row>
    <row r="19" spans="1:10" ht="12.75">
      <c r="A19" s="12">
        <f t="shared" si="2"/>
        <v>17</v>
      </c>
      <c r="B19" s="31">
        <v>12</v>
      </c>
      <c r="C19" s="32">
        <v>0.5174884259259259</v>
      </c>
      <c r="D19" s="5" t="str">
        <f>VLOOKUP($B19,'Inscriptions Trail de Rives'!$A$2:$G$248,2,FALSE)</f>
        <v>BICOVA</v>
      </c>
      <c r="E19" s="5" t="str">
        <f>VLOOKUP($B19,'Inscriptions Trail de Rives'!$A$2:$G$248,3,FALSE)</f>
        <v>Karolina</v>
      </c>
      <c r="F19" s="12">
        <f>VLOOKUP($B19,'Inscriptions Trail de Rives'!$A$2:$G$248,5,FALSE)</f>
        <v>1978</v>
      </c>
      <c r="G19" s="5" t="str">
        <f>VLOOKUP($B19,'Inscriptions Trail de Rives'!$A$2:$G$248,6,FALSE)</f>
        <v>S</v>
      </c>
      <c r="H19" s="17" t="str">
        <f>VLOOKUP($B19,'Inscriptions Trail de Rives'!$A$2:$G$248,7,FALSE)</f>
        <v>F</v>
      </c>
      <c r="I19" s="27">
        <f t="shared" si="1"/>
        <v>0.03858796296296296</v>
      </c>
      <c r="J19" s="27">
        <f t="shared" si="0"/>
        <v>0.0054861111111110805</v>
      </c>
    </row>
    <row r="20" spans="1:10" ht="12.75">
      <c r="A20" s="12">
        <f t="shared" si="2"/>
        <v>18</v>
      </c>
      <c r="B20" s="31">
        <v>40</v>
      </c>
      <c r="C20" s="32">
        <v>0.5175347222222222</v>
      </c>
      <c r="D20" s="5" t="str">
        <f>VLOOKUP($B20,'Inscriptions Trail de Rives'!$A$2:$G$248,2,FALSE)</f>
        <v>JANOT</v>
      </c>
      <c r="E20" s="5" t="str">
        <f>VLOOKUP($B20,'Inscriptions Trail de Rives'!$A$2:$G$248,3,FALSE)</f>
        <v>Bernard</v>
      </c>
      <c r="F20" s="12">
        <f>VLOOKUP($B20,'Inscriptions Trail de Rives'!$A$2:$G$248,5,FALSE)</f>
        <v>1957</v>
      </c>
      <c r="G20" s="5" t="str">
        <f>VLOOKUP($B20,'Inscriptions Trail de Rives'!$A$2:$G$248,6,FALSE)</f>
        <v>V2</v>
      </c>
      <c r="H20" s="17" t="str">
        <f>VLOOKUP($B20,'Inscriptions Trail de Rives'!$A$2:$G$248,7,FALSE)</f>
        <v>H</v>
      </c>
      <c r="I20" s="27">
        <f t="shared" si="1"/>
        <v>0.03863425925925923</v>
      </c>
      <c r="J20" s="27">
        <f t="shared" si="0"/>
        <v>0.005532407407407347</v>
      </c>
    </row>
    <row r="21" spans="1:10" ht="12.75">
      <c r="A21" s="12">
        <f t="shared" si="2"/>
        <v>19</v>
      </c>
      <c r="B21" s="31">
        <v>8</v>
      </c>
      <c r="C21" s="32">
        <v>0.5176273148148148</v>
      </c>
      <c r="D21" s="5" t="str">
        <f>VLOOKUP($B21,'Inscriptions Trail de Rives'!$A$2:$G$248,2,FALSE)</f>
        <v>PAGES</v>
      </c>
      <c r="E21" s="5" t="str">
        <f>VLOOKUP($B21,'Inscriptions Trail de Rives'!$A$2:$G$248,3,FALSE)</f>
        <v>Alain</v>
      </c>
      <c r="F21" s="12">
        <f>VLOOKUP($B21,'Inscriptions Trail de Rives'!$A$2:$G$248,5,FALSE)</f>
        <v>1969</v>
      </c>
      <c r="G21" s="5" t="str">
        <f>VLOOKUP($B21,'Inscriptions Trail de Rives'!$A$2:$G$248,6,FALSE)</f>
        <v>V1</v>
      </c>
      <c r="H21" s="17" t="str">
        <f>VLOOKUP($B21,'Inscriptions Trail de Rives'!$A$2:$G$248,7,FALSE)</f>
        <v>H</v>
      </c>
      <c r="I21" s="27">
        <f t="shared" si="1"/>
        <v>0.03872685185185187</v>
      </c>
      <c r="J21" s="27">
        <f t="shared" si="0"/>
        <v>0.005624999999999991</v>
      </c>
    </row>
    <row r="22" spans="1:10" ht="12.75">
      <c r="A22" s="12">
        <f t="shared" si="2"/>
        <v>20</v>
      </c>
      <c r="B22" s="31">
        <v>1</v>
      </c>
      <c r="C22" s="32">
        <v>0.5176736111111111</v>
      </c>
      <c r="D22" s="5" t="str">
        <f>VLOOKUP($B22,'Inscriptions Trail de Rives'!$A$2:$G$248,2,FALSE)</f>
        <v>COUVE</v>
      </c>
      <c r="E22" s="5" t="str">
        <f>VLOOKUP($B22,'Inscriptions Trail de Rives'!$A$2:$G$248,3,FALSE)</f>
        <v>Michel</v>
      </c>
      <c r="F22" s="12">
        <f>VLOOKUP($B22,'Inscriptions Trail de Rives'!$A$2:$G$248,5,FALSE)</f>
        <v>1964</v>
      </c>
      <c r="G22" s="5" t="str">
        <f>VLOOKUP($B22,'Inscriptions Trail de Rives'!$A$2:$G$248,6,FALSE)</f>
        <v>V1</v>
      </c>
      <c r="H22" s="17" t="str">
        <f>VLOOKUP($B22,'Inscriptions Trail de Rives'!$A$2:$G$248,7,FALSE)</f>
        <v>H </v>
      </c>
      <c r="I22" s="27">
        <f t="shared" si="1"/>
        <v>0.03877314814814814</v>
      </c>
      <c r="J22" s="27">
        <f t="shared" si="0"/>
        <v>0.005671296296296258</v>
      </c>
    </row>
    <row r="23" spans="1:10" ht="12.75">
      <c r="A23" s="12">
        <f t="shared" si="2"/>
        <v>21</v>
      </c>
      <c r="B23" s="31">
        <v>34</v>
      </c>
      <c r="C23" s="32">
        <v>0.5178935185185185</v>
      </c>
      <c r="D23" s="5" t="str">
        <f>VLOOKUP($B23,'Inscriptions Trail de Rives'!$A$2:$G$248,2,FALSE)</f>
        <v>GROLEAU</v>
      </c>
      <c r="E23" s="5" t="str">
        <f>VLOOKUP($B23,'Inscriptions Trail de Rives'!$A$2:$G$248,3,FALSE)</f>
        <v>Eric</v>
      </c>
      <c r="F23" s="12">
        <f>VLOOKUP($B23,'Inscriptions Trail de Rives'!$A$2:$G$248,5,FALSE)</f>
        <v>1962</v>
      </c>
      <c r="G23" s="5" t="str">
        <f>VLOOKUP($B23,'Inscriptions Trail de Rives'!$A$2:$G$248,6,FALSE)</f>
        <v>V1</v>
      </c>
      <c r="H23" s="17" t="str">
        <f>VLOOKUP($B23,'Inscriptions Trail de Rives'!$A$2:$G$248,7,FALSE)</f>
        <v>H</v>
      </c>
      <c r="I23" s="27">
        <f t="shared" si="1"/>
        <v>0.038993055555555545</v>
      </c>
      <c r="J23" s="27">
        <f t="shared" si="0"/>
        <v>0.005891203703703662</v>
      </c>
    </row>
    <row r="24" spans="1:10" ht="12.75">
      <c r="A24" s="12">
        <f t="shared" si="2"/>
        <v>22</v>
      </c>
      <c r="B24" s="31">
        <v>35</v>
      </c>
      <c r="C24" s="32">
        <v>0.5179976851851852</v>
      </c>
      <c r="D24" s="5" t="str">
        <f>VLOOKUP($B24,'Inscriptions Trail de Rives'!$A$2:$G$248,2,FALSE)</f>
        <v>DUBRA</v>
      </c>
      <c r="E24" s="5" t="str">
        <f>VLOOKUP($B24,'Inscriptions Trail de Rives'!$A$2:$G$248,3,FALSE)</f>
        <v>Sylvie</v>
      </c>
      <c r="F24" s="12">
        <f>VLOOKUP($B24,'Inscriptions Trail de Rives'!$A$2:$G$248,5,FALSE)</f>
        <v>1971</v>
      </c>
      <c r="G24" s="5" t="str">
        <f>VLOOKUP($B24,'Inscriptions Trail de Rives'!$A$2:$G$248,6,FALSE)</f>
        <v>V1</v>
      </c>
      <c r="H24" s="17" t="str">
        <f>VLOOKUP($B24,'Inscriptions Trail de Rives'!$A$2:$G$248,7,FALSE)</f>
        <v>F</v>
      </c>
      <c r="I24" s="27">
        <f t="shared" si="1"/>
        <v>0.03909722222222223</v>
      </c>
      <c r="J24" s="27">
        <f t="shared" si="0"/>
        <v>0.005995370370370345</v>
      </c>
    </row>
    <row r="25" spans="1:10" ht="12.75">
      <c r="A25" s="12">
        <f t="shared" si="2"/>
        <v>23</v>
      </c>
      <c r="B25" s="31">
        <v>41</v>
      </c>
      <c r="C25" s="32">
        <v>0.5180092592592592</v>
      </c>
      <c r="D25" s="5" t="str">
        <f>VLOOKUP($B25,'Inscriptions Trail de Rives'!$A$2:$G$248,2,FALSE)</f>
        <v>MIRAMOUT</v>
      </c>
      <c r="E25" s="5" t="str">
        <f>VLOOKUP($B25,'Inscriptions Trail de Rives'!$A$2:$G$248,3,FALSE)</f>
        <v>Christian</v>
      </c>
      <c r="F25" s="12">
        <f>VLOOKUP($B25,'Inscriptions Trail de Rives'!$A$2:$G$248,5,FALSE)</f>
        <v>1958</v>
      </c>
      <c r="G25" s="5" t="str">
        <f>VLOOKUP($B25,'Inscriptions Trail de Rives'!$A$2:$G$248,6,FALSE)</f>
        <v>V2</v>
      </c>
      <c r="H25" s="20" t="str">
        <f>VLOOKUP($B25,'Inscriptions Trail de Rives'!$A$2:$G$248,7,FALSE)</f>
        <v>H</v>
      </c>
      <c r="I25" s="27">
        <f t="shared" si="1"/>
        <v>0.039108796296296267</v>
      </c>
      <c r="J25" s="27">
        <f t="shared" si="0"/>
        <v>0.006006944444444384</v>
      </c>
    </row>
    <row r="26" spans="1:10" ht="12.75">
      <c r="A26" s="12">
        <f t="shared" si="2"/>
        <v>24</v>
      </c>
      <c r="B26" s="31">
        <v>42</v>
      </c>
      <c r="C26" s="32">
        <v>0.5182523148148148</v>
      </c>
      <c r="D26" s="5" t="str">
        <f>VLOOKUP($B26,'Inscriptions Trail de Rives'!$A$2:$G$248,2,FALSE)</f>
        <v>GARRIGOU</v>
      </c>
      <c r="E26" s="5" t="str">
        <f>VLOOKUP($B26,'Inscriptions Trail de Rives'!$A$2:$G$248,3,FALSE)</f>
        <v>Gilles</v>
      </c>
      <c r="F26" s="12">
        <f>VLOOKUP($B26,'Inscriptions Trail de Rives'!$A$2:$G$248,5,FALSE)</f>
        <v>1962</v>
      </c>
      <c r="G26" s="5" t="str">
        <f>VLOOKUP($B26,'Inscriptions Trail de Rives'!$A$2:$G$248,6,FALSE)</f>
        <v>V1</v>
      </c>
      <c r="H26" s="20" t="str">
        <f>VLOOKUP($B26,'Inscriptions Trail de Rives'!$A$2:$G$248,7,FALSE)</f>
        <v>H</v>
      </c>
      <c r="I26" s="27">
        <f t="shared" si="1"/>
        <v>0.03935185185185186</v>
      </c>
      <c r="J26" s="27">
        <f t="shared" si="0"/>
        <v>0.006249999999999978</v>
      </c>
    </row>
    <row r="27" spans="1:10" ht="12.75">
      <c r="A27" s="12">
        <f t="shared" si="2"/>
        <v>25</v>
      </c>
      <c r="B27" s="31">
        <v>47</v>
      </c>
      <c r="C27" s="32">
        <v>0.5191435185185186</v>
      </c>
      <c r="D27" s="5" t="str">
        <f>VLOOKUP($B27,'Inscriptions Trail de Rives'!$A$2:$G$248,2,FALSE)</f>
        <v>COLIN</v>
      </c>
      <c r="E27" s="5" t="str">
        <f>VLOOKUP($B27,'Inscriptions Trail de Rives'!$A$2:$G$248,3,FALSE)</f>
        <v>Yves</v>
      </c>
      <c r="F27" s="12">
        <f>VLOOKUP($B27,'Inscriptions Trail de Rives'!$A$2:$G$248,5,FALSE)</f>
        <v>1963</v>
      </c>
      <c r="G27" s="5" t="str">
        <f>VLOOKUP($B27,'Inscriptions Trail de Rives'!$A$2:$G$248,6,FALSE)</f>
        <v>V1</v>
      </c>
      <c r="H27" s="20" t="str">
        <f>VLOOKUP($B27,'Inscriptions Trail de Rives'!$A$2:$G$248,7,FALSE)</f>
        <v>H</v>
      </c>
      <c r="I27" s="27">
        <f t="shared" si="1"/>
        <v>0.04024305555555563</v>
      </c>
      <c r="J27" s="27">
        <f t="shared" si="0"/>
        <v>0.007141203703703747</v>
      </c>
    </row>
    <row r="28" spans="1:10" ht="12.75">
      <c r="A28" s="12">
        <f t="shared" si="2"/>
        <v>26</v>
      </c>
      <c r="B28" s="31">
        <v>72</v>
      </c>
      <c r="C28" s="32">
        <v>0.5193287037037037</v>
      </c>
      <c r="D28" s="5" t="str">
        <f>VLOOKUP($B28,'Inscriptions Trail de Rives'!$A$2:$G$248,2,FALSE)</f>
        <v>NEGRO</v>
      </c>
      <c r="E28" s="5" t="str">
        <f>VLOOKUP($B28,'Inscriptions Trail de Rives'!$A$2:$G$248,3,FALSE)</f>
        <v>Laurent</v>
      </c>
      <c r="F28" s="12">
        <f>VLOOKUP($B28,'Inscriptions Trail de Rives'!$A$2:$G$248,5,FALSE)</f>
        <v>1971</v>
      </c>
      <c r="G28" s="5" t="str">
        <f>VLOOKUP($B28,'Inscriptions Trail de Rives'!$A$2:$G$248,6,FALSE)</f>
        <v>V1</v>
      </c>
      <c r="H28" s="20" t="str">
        <f>VLOOKUP($B28,'Inscriptions Trail de Rives'!$A$2:$G$248,7,FALSE)</f>
        <v>H</v>
      </c>
      <c r="I28" s="27">
        <f t="shared" si="1"/>
        <v>0.040428240740740695</v>
      </c>
      <c r="J28" s="27">
        <f t="shared" si="0"/>
        <v>0.007326388888888813</v>
      </c>
    </row>
    <row r="29" spans="1:10" ht="12.75">
      <c r="A29" s="12">
        <f t="shared" si="2"/>
        <v>27</v>
      </c>
      <c r="B29" s="31">
        <v>2</v>
      </c>
      <c r="C29" s="32">
        <v>0.5194675925925926</v>
      </c>
      <c r="D29" s="5" t="str">
        <f>VLOOKUP($B29,'Inscriptions Trail de Rives'!$A$2:$G$248,2,FALSE)</f>
        <v>LASSERE</v>
      </c>
      <c r="E29" s="5" t="str">
        <f>VLOOKUP($B29,'Inscriptions Trail de Rives'!$A$2:$G$248,3,FALSE)</f>
        <v>Christian</v>
      </c>
      <c r="F29" s="12">
        <f>VLOOKUP($B29,'Inscriptions Trail de Rives'!$A$2:$G$248,5,FALSE)</f>
        <v>1951</v>
      </c>
      <c r="G29" s="5" t="str">
        <f>VLOOKUP($B29,'Inscriptions Trail de Rives'!$A$2:$G$248,6,FALSE)</f>
        <v>V3</v>
      </c>
      <c r="H29" s="20" t="str">
        <f>VLOOKUP($B29,'Inscriptions Trail de Rives'!$A$2:$G$248,7,FALSE)</f>
        <v>H</v>
      </c>
      <c r="I29" s="27">
        <f t="shared" si="1"/>
        <v>0.040567129629629606</v>
      </c>
      <c r="J29" s="27">
        <f t="shared" si="0"/>
        <v>0.0074652777777777235</v>
      </c>
    </row>
    <row r="30" spans="1:10" ht="12.75">
      <c r="A30" s="12">
        <f t="shared" si="2"/>
        <v>28</v>
      </c>
      <c r="B30" s="31">
        <v>50</v>
      </c>
      <c r="C30" s="32">
        <v>0.5195833333333334</v>
      </c>
      <c r="D30" s="5" t="str">
        <f>VLOOKUP($B30,'Inscriptions Trail de Rives'!$A$2:$G$248,2,FALSE)</f>
        <v>BOURGEMS</v>
      </c>
      <c r="E30" s="5" t="str">
        <f>VLOOKUP($B30,'Inscriptions Trail de Rives'!$A$2:$G$248,3,FALSE)</f>
        <v>Bernard</v>
      </c>
      <c r="F30" s="12">
        <f>VLOOKUP($B30,'Inscriptions Trail de Rives'!$A$2:$G$248,5,FALSE)</f>
        <v>1964</v>
      </c>
      <c r="G30" s="5" t="str">
        <f>VLOOKUP($B30,'Inscriptions Trail de Rives'!$A$2:$G$248,6,FALSE)</f>
        <v>V1</v>
      </c>
      <c r="H30" s="20" t="str">
        <f>VLOOKUP($B30,'Inscriptions Trail de Rives'!$A$2:$G$248,7,FALSE)</f>
        <v>H</v>
      </c>
      <c r="I30" s="27">
        <f t="shared" si="1"/>
        <v>0.04068287037037044</v>
      </c>
      <c r="J30" s="27">
        <f t="shared" si="0"/>
        <v>0.007581018518518556</v>
      </c>
    </row>
    <row r="31" spans="1:10" ht="12.75">
      <c r="A31" s="12">
        <f t="shared" si="2"/>
        <v>29</v>
      </c>
      <c r="B31" s="31">
        <v>28</v>
      </c>
      <c r="C31" s="32">
        <v>0.5195833333333334</v>
      </c>
      <c r="D31" s="5" t="str">
        <f>VLOOKUP($B31,'Inscriptions Trail de Rives'!$A$2:$G$248,2,FALSE)</f>
        <v>DESTAN</v>
      </c>
      <c r="E31" s="5" t="str">
        <f>VLOOKUP($B31,'Inscriptions Trail de Rives'!$A$2:$G$248,3,FALSE)</f>
        <v>Nicolas</v>
      </c>
      <c r="F31" s="12">
        <f>VLOOKUP($B31,'Inscriptions Trail de Rives'!$A$2:$G$248,5,FALSE)</f>
        <v>1995</v>
      </c>
      <c r="G31" s="5" t="str">
        <f>VLOOKUP($B31,'Inscriptions Trail de Rives'!$A$2:$G$248,6,FALSE)</f>
        <v>Cadet</v>
      </c>
      <c r="H31" s="20" t="str">
        <f>VLOOKUP($B31,'Inscriptions Trail de Rives'!$A$2:$G$248,7,FALSE)</f>
        <v>H</v>
      </c>
      <c r="I31" s="27">
        <f t="shared" si="1"/>
        <v>0.04068287037037044</v>
      </c>
      <c r="J31" s="27">
        <f t="shared" si="0"/>
        <v>0.007581018518518556</v>
      </c>
    </row>
    <row r="32" spans="1:10" ht="12.75">
      <c r="A32" s="12">
        <f t="shared" si="2"/>
        <v>30</v>
      </c>
      <c r="B32" s="31">
        <v>43</v>
      </c>
      <c r="C32" s="32">
        <v>0.5199652777777778</v>
      </c>
      <c r="D32" s="5" t="str">
        <f>VLOOKUP($B32,'Inscriptions Trail de Rives'!$A$2:$G$248,2,FALSE)</f>
        <v>DOMINGIE</v>
      </c>
      <c r="E32" s="5" t="str">
        <f>VLOOKUP($B32,'Inscriptions Trail de Rives'!$A$2:$G$248,3,FALSE)</f>
        <v>Eric</v>
      </c>
      <c r="F32" s="12">
        <f>VLOOKUP($B32,'Inscriptions Trail de Rives'!$A$2:$G$248,5,FALSE)</f>
        <v>1968</v>
      </c>
      <c r="G32" s="5" t="str">
        <f>VLOOKUP($B32,'Inscriptions Trail de Rives'!$A$2:$G$248,6,FALSE)</f>
        <v>V1</v>
      </c>
      <c r="H32" s="17" t="str">
        <f>VLOOKUP($B32,'Inscriptions Trail de Rives'!$A$2:$G$248,7,FALSE)</f>
        <v>H</v>
      </c>
      <c r="I32" s="27">
        <f t="shared" si="1"/>
        <v>0.04106481481481483</v>
      </c>
      <c r="J32" s="27">
        <f t="shared" si="0"/>
        <v>0.00796296296296295</v>
      </c>
    </row>
    <row r="33" spans="1:10" ht="12.75">
      <c r="A33" s="12">
        <f t="shared" si="2"/>
        <v>31</v>
      </c>
      <c r="B33" s="31">
        <v>52</v>
      </c>
      <c r="C33" s="32">
        <v>0.5201157407407407</v>
      </c>
      <c r="D33" s="5" t="str">
        <f>VLOOKUP($B33,'Inscriptions Trail de Rives'!$A$2:$G$248,2,FALSE)</f>
        <v>PATFOORT</v>
      </c>
      <c r="E33" s="5" t="str">
        <f>VLOOKUP($B33,'Inscriptions Trail de Rives'!$A$2:$G$248,3,FALSE)</f>
        <v>Remy</v>
      </c>
      <c r="F33" s="12">
        <f>VLOOKUP($B33,'Inscriptions Trail de Rives'!$A$2:$G$248,5,FALSE)</f>
        <v>1973</v>
      </c>
      <c r="G33" s="5" t="str">
        <f>VLOOKUP($B33,'Inscriptions Trail de Rives'!$A$2:$G$248,6,FALSE)</f>
        <v>V1</v>
      </c>
      <c r="H33" s="17" t="str">
        <f>VLOOKUP($B33,'Inscriptions Trail de Rives'!$A$2:$G$248,7,FALSE)</f>
        <v>H</v>
      </c>
      <c r="I33" s="27">
        <f t="shared" si="1"/>
        <v>0.04121527777777778</v>
      </c>
      <c r="J33" s="27">
        <f t="shared" si="0"/>
        <v>0.008113425925925899</v>
      </c>
    </row>
    <row r="34" spans="1:10" ht="12.75">
      <c r="A34" s="12">
        <f t="shared" si="2"/>
        <v>32</v>
      </c>
      <c r="B34" s="31">
        <v>18</v>
      </c>
      <c r="C34" s="32">
        <v>0.520474537037037</v>
      </c>
      <c r="D34" s="5" t="str">
        <f>VLOOKUP($B34,'Inscriptions Trail de Rives'!$A$2:$G$248,2,FALSE)</f>
        <v>LEGROS</v>
      </c>
      <c r="E34" s="5" t="str">
        <f>VLOOKUP($B34,'Inscriptions Trail de Rives'!$A$2:$G$248,3,FALSE)</f>
        <v>Thierry</v>
      </c>
      <c r="F34" s="12">
        <f>VLOOKUP($B34,'Inscriptions Trail de Rives'!$A$2:$G$248,5,FALSE)</f>
        <v>1965</v>
      </c>
      <c r="G34" s="5" t="str">
        <f>VLOOKUP($B34,'Inscriptions Trail de Rives'!$A$2:$G$248,6,FALSE)</f>
        <v>V1</v>
      </c>
      <c r="H34" s="20" t="str">
        <f>VLOOKUP($B34,'Inscriptions Trail de Rives'!$A$2:$G$248,7,FALSE)</f>
        <v>H</v>
      </c>
      <c r="I34" s="27">
        <f t="shared" si="1"/>
        <v>0.0415740740740741</v>
      </c>
      <c r="J34" s="27">
        <f t="shared" si="0"/>
        <v>0.008472222222222214</v>
      </c>
    </row>
    <row r="35" spans="1:10" ht="12.75">
      <c r="A35" s="12">
        <f t="shared" si="2"/>
        <v>33</v>
      </c>
      <c r="B35" s="31">
        <v>53</v>
      </c>
      <c r="C35" s="32">
        <v>0.5213425925925926</v>
      </c>
      <c r="D35" s="5" t="str">
        <f>VLOOKUP($B35,'Inscriptions Trail de Rives'!$A$2:$G$248,2,FALSE)</f>
        <v>MARSAULT</v>
      </c>
      <c r="E35" s="5" t="str">
        <f>VLOOKUP($B35,'Inscriptions Trail de Rives'!$A$2:$G$248,3,FALSE)</f>
        <v>Cédric</v>
      </c>
      <c r="F35" s="12">
        <f>VLOOKUP($B35,'Inscriptions Trail de Rives'!$A$2:$G$248,5,FALSE)</f>
        <v>1989</v>
      </c>
      <c r="G35" s="5" t="str">
        <f>VLOOKUP($B35,'Inscriptions Trail de Rives'!$A$2:$G$248,6,FALSE)</f>
        <v>E</v>
      </c>
      <c r="H35" s="20" t="str">
        <f>VLOOKUP($B35,'Inscriptions Trail de Rives'!$A$2:$G$248,7,FALSE)</f>
        <v>H</v>
      </c>
      <c r="I35" s="27">
        <f t="shared" si="1"/>
        <v>0.04244212962962968</v>
      </c>
      <c r="J35" s="27">
        <f t="shared" si="0"/>
        <v>0.009340277777777795</v>
      </c>
    </row>
    <row r="36" spans="1:10" ht="12.75">
      <c r="A36" s="12">
        <f aca="true" t="shared" si="3" ref="A36:A98">+A35+1</f>
        <v>34</v>
      </c>
      <c r="B36" s="31">
        <v>49</v>
      </c>
      <c r="C36" s="32">
        <v>0.5225115740740741</v>
      </c>
      <c r="D36" s="5" t="str">
        <f>VLOOKUP($B36,'Inscriptions Trail de Rives'!$A$2:$G$248,2,FALSE)</f>
        <v>TRIFFAUX</v>
      </c>
      <c r="E36" s="5" t="str">
        <f>VLOOKUP($B36,'Inscriptions Trail de Rives'!$A$2:$G$248,3,FALSE)</f>
        <v>Jean-Michel</v>
      </c>
      <c r="F36" s="12">
        <f>VLOOKUP($B36,'Inscriptions Trail de Rives'!$A$2:$G$248,5,FALSE)</f>
        <v>1963</v>
      </c>
      <c r="G36" s="5" t="str">
        <f>VLOOKUP($B36,'Inscriptions Trail de Rives'!$A$2:$G$248,6,FALSE)</f>
        <v>V1</v>
      </c>
      <c r="H36" s="17" t="str">
        <f>VLOOKUP($B36,'Inscriptions Trail de Rives'!$A$2:$G$248,7,FALSE)</f>
        <v>H</v>
      </c>
      <c r="I36" s="27">
        <f t="shared" si="1"/>
        <v>0.043611111111111156</v>
      </c>
      <c r="J36" s="27">
        <f t="shared" si="0"/>
        <v>0.010509259259259274</v>
      </c>
    </row>
    <row r="37" spans="1:10" ht="12.75">
      <c r="A37" s="12">
        <f t="shared" si="3"/>
        <v>35</v>
      </c>
      <c r="B37" s="31">
        <v>32</v>
      </c>
      <c r="C37" s="32">
        <v>0.5226736111111111</v>
      </c>
      <c r="D37" s="5" t="str">
        <f>VLOOKUP($B37,'Inscriptions Trail de Rives'!$A$2:$G$248,2,FALSE)</f>
        <v>FONTANIE</v>
      </c>
      <c r="E37" s="5" t="str">
        <f>VLOOKUP($B37,'Inscriptions Trail de Rives'!$A$2:$G$248,3,FALSE)</f>
        <v>Didier</v>
      </c>
      <c r="F37" s="12">
        <f>VLOOKUP($B37,'Inscriptions Trail de Rives'!$A$2:$G$248,5,FALSE)</f>
        <v>1969</v>
      </c>
      <c r="G37" s="5" t="str">
        <f>VLOOKUP($B37,'Inscriptions Trail de Rives'!$A$2:$G$248,6,FALSE)</f>
        <v>V1</v>
      </c>
      <c r="H37" s="17" t="str">
        <f>VLOOKUP($B37,'Inscriptions Trail de Rives'!$A$2:$G$248,7,FALSE)</f>
        <v>H</v>
      </c>
      <c r="I37" s="27">
        <f t="shared" si="1"/>
        <v>0.043773148148148144</v>
      </c>
      <c r="J37" s="27">
        <f t="shared" si="0"/>
        <v>0.010671296296296262</v>
      </c>
    </row>
    <row r="38" spans="1:10" ht="12.75">
      <c r="A38" s="12">
        <f t="shared" si="3"/>
        <v>36</v>
      </c>
      <c r="B38" s="31">
        <v>37</v>
      </c>
      <c r="C38" s="32">
        <v>0.5226851851851851</v>
      </c>
      <c r="D38" s="5" t="str">
        <f>VLOOKUP($B38,'Inscriptions Trail de Rives'!$A$2:$G$248,2,FALSE)</f>
        <v>GRUSZKA</v>
      </c>
      <c r="E38" s="5" t="str">
        <f>VLOOKUP($B38,'Inscriptions Trail de Rives'!$A$2:$G$248,3,FALSE)</f>
        <v>Jacky</v>
      </c>
      <c r="F38" s="12">
        <f>VLOOKUP($B38,'Inscriptions Trail de Rives'!$A$2:$G$248,5,FALSE)</f>
        <v>1953</v>
      </c>
      <c r="G38" s="5" t="str">
        <f>VLOOKUP($B38,'Inscriptions Trail de Rives'!$A$2:$G$248,6,FALSE)</f>
        <v>V2</v>
      </c>
      <c r="H38" s="20" t="str">
        <f>VLOOKUP($B38,'Inscriptions Trail de Rives'!$A$2:$G$248,7,FALSE)</f>
        <v>H</v>
      </c>
      <c r="I38" s="27">
        <f t="shared" si="1"/>
        <v>0.04378472222222218</v>
      </c>
      <c r="J38" s="27">
        <f t="shared" si="0"/>
        <v>0.010682870370370301</v>
      </c>
    </row>
    <row r="39" spans="1:10" ht="12.75">
      <c r="A39" s="12">
        <f t="shared" si="3"/>
        <v>37</v>
      </c>
      <c r="B39" s="31">
        <v>68</v>
      </c>
      <c r="C39" s="32">
        <v>0.5226967592592593</v>
      </c>
      <c r="D39" s="5" t="str">
        <f>VLOOKUP($B39,'Inscriptions Trail de Rives'!$A$2:$G$248,2,FALSE)</f>
        <v>PINCON</v>
      </c>
      <c r="E39" s="5" t="str">
        <f>VLOOKUP($B39,'Inscriptions Trail de Rives'!$A$2:$G$248,3,FALSE)</f>
        <v>Frédéric</v>
      </c>
      <c r="F39" s="12">
        <f>VLOOKUP($B39,'Inscriptions Trail de Rives'!$A$2:$G$248,5,FALSE)</f>
        <v>1975</v>
      </c>
      <c r="G39" s="5" t="str">
        <f>VLOOKUP($B39,'Inscriptions Trail de Rives'!$A$2:$G$248,6,FALSE)</f>
        <v>S</v>
      </c>
      <c r="H39" s="20" t="str">
        <f>VLOOKUP($B39,'Inscriptions Trail de Rives'!$A$2:$G$248,7,FALSE)</f>
        <v>H</v>
      </c>
      <c r="I39" s="27">
        <f t="shared" si="1"/>
        <v>0.04379629629629633</v>
      </c>
      <c r="J39" s="27">
        <f t="shared" si="0"/>
        <v>0.01069444444444445</v>
      </c>
    </row>
    <row r="40" spans="1:10" ht="12.75">
      <c r="A40" s="12">
        <f t="shared" si="3"/>
        <v>38</v>
      </c>
      <c r="B40" s="33">
        <v>21</v>
      </c>
      <c r="C40" s="32">
        <v>0.5231134259259259</v>
      </c>
      <c r="D40" s="5" t="str">
        <f>VLOOKUP($B40,'Inscriptions Trail de Rives'!$A$2:$G$248,2,FALSE)</f>
        <v>SOUVETON</v>
      </c>
      <c r="E40" s="5" t="str">
        <f>VLOOKUP($B40,'Inscriptions Trail de Rives'!$A$2:$G$248,3,FALSE)</f>
        <v>Christian</v>
      </c>
      <c r="F40" s="12">
        <f>VLOOKUP($B40,'Inscriptions Trail de Rives'!$A$2:$G$248,5,FALSE)</f>
        <v>1950</v>
      </c>
      <c r="G40" s="5" t="str">
        <f>VLOOKUP($B40,'Inscriptions Trail de Rives'!$A$2:$G$248,6,FALSE)</f>
        <v>V3</v>
      </c>
      <c r="H40" s="17" t="str">
        <f>VLOOKUP($B40,'Inscriptions Trail de Rives'!$A$2:$G$248,7,FALSE)</f>
        <v>H</v>
      </c>
      <c r="I40" s="27">
        <f t="shared" si="1"/>
        <v>0.044212962962962954</v>
      </c>
      <c r="J40" s="27">
        <f t="shared" si="0"/>
        <v>0.011111111111111072</v>
      </c>
    </row>
    <row r="41" spans="1:10" ht="12.75">
      <c r="A41" s="12">
        <f t="shared" si="3"/>
        <v>39</v>
      </c>
      <c r="B41" s="31">
        <v>73</v>
      </c>
      <c r="C41" s="32">
        <v>0.5235995370370371</v>
      </c>
      <c r="D41" s="5" t="str">
        <f>VLOOKUP($B41,'Inscriptions Trail de Rives'!$A$2:$G$248,2,FALSE)</f>
        <v>GAVA</v>
      </c>
      <c r="E41" s="5" t="str">
        <f>VLOOKUP($B41,'Inscriptions Trail de Rives'!$A$2:$G$248,3,FALSE)</f>
        <v>Jean-Michel</v>
      </c>
      <c r="F41" s="12">
        <f>VLOOKUP($B41,'Inscriptions Trail de Rives'!$A$2:$G$248,5,FALSE)</f>
        <v>1964</v>
      </c>
      <c r="G41" s="5" t="str">
        <f>VLOOKUP($B41,'Inscriptions Trail de Rives'!$A$2:$G$248,6,FALSE)</f>
        <v>V1</v>
      </c>
      <c r="H41" s="17" t="str">
        <f>VLOOKUP($B41,'Inscriptions Trail de Rives'!$A$2:$G$248,7,FALSE)</f>
        <v>H</v>
      </c>
      <c r="I41" s="27">
        <f t="shared" si="1"/>
        <v>0.04469907407407414</v>
      </c>
      <c r="J41" s="27">
        <f t="shared" si="0"/>
        <v>0.011597222222222259</v>
      </c>
    </row>
    <row r="42" spans="1:10" ht="12.75">
      <c r="A42" s="12">
        <f t="shared" si="3"/>
        <v>40</v>
      </c>
      <c r="B42" s="31">
        <v>13</v>
      </c>
      <c r="C42" s="32">
        <v>0.5238773148148148</v>
      </c>
      <c r="D42" s="5" t="str">
        <f>VLOOKUP($B42,'Inscriptions Trail de Rives'!$A$2:$G$248,2,FALSE)</f>
        <v>MARQUES</v>
      </c>
      <c r="E42" s="5" t="str">
        <f>VLOOKUP($B42,'Inscriptions Trail de Rives'!$A$2:$G$248,3,FALSE)</f>
        <v>Jérôme</v>
      </c>
      <c r="F42" s="12">
        <f>VLOOKUP($B42,'Inscriptions Trail de Rives'!$A$2:$G$248,5,FALSE)</f>
        <v>1971</v>
      </c>
      <c r="G42" s="5" t="str">
        <f>VLOOKUP($B42,'Inscriptions Trail de Rives'!$A$2:$G$248,6,FALSE)</f>
        <v>V1</v>
      </c>
      <c r="H42" s="17" t="str">
        <f>VLOOKUP($B42,'Inscriptions Trail de Rives'!$A$2:$G$248,7,FALSE)</f>
        <v>H</v>
      </c>
      <c r="I42" s="27">
        <f t="shared" si="1"/>
        <v>0.04497685185185185</v>
      </c>
      <c r="J42" s="27">
        <f t="shared" si="0"/>
        <v>0.011874999999999969</v>
      </c>
    </row>
    <row r="43" spans="1:10" ht="12.75">
      <c r="A43" s="12">
        <f t="shared" si="3"/>
        <v>41</v>
      </c>
      <c r="B43" s="31">
        <v>14</v>
      </c>
      <c r="C43" s="32">
        <v>0.5241550925925925</v>
      </c>
      <c r="D43" s="5" t="str">
        <f>VLOOKUP($B43,'Inscriptions Trail de Rives'!$A$2:$G$248,2,FALSE)</f>
        <v>GRANION</v>
      </c>
      <c r="E43" s="5" t="str">
        <f>VLOOKUP($B43,'Inscriptions Trail de Rives'!$A$2:$G$248,3,FALSE)</f>
        <v>Jean-Pierre</v>
      </c>
      <c r="F43" s="12">
        <f>VLOOKUP($B43,'Inscriptions Trail de Rives'!$A$2:$G$248,5,FALSE)</f>
        <v>1952</v>
      </c>
      <c r="G43" s="5" t="str">
        <f>VLOOKUP($B43,'Inscriptions Trail de Rives'!$A$2:$G$248,6,FALSE)</f>
        <v>V2</v>
      </c>
      <c r="H43" s="17" t="str">
        <f>VLOOKUP($B43,'Inscriptions Trail de Rives'!$A$2:$G$248,7,FALSE)</f>
        <v>H</v>
      </c>
      <c r="I43" s="27">
        <f t="shared" si="1"/>
        <v>0.04525462962962956</v>
      </c>
      <c r="J43" s="27">
        <f t="shared" si="0"/>
        <v>0.012152777777777679</v>
      </c>
    </row>
    <row r="44" spans="1:10" ht="12.75">
      <c r="A44" s="12">
        <f t="shared" si="3"/>
        <v>42</v>
      </c>
      <c r="B44" s="31">
        <v>45</v>
      </c>
      <c r="C44" s="32">
        <v>0.5242476851851852</v>
      </c>
      <c r="D44" s="5" t="str">
        <f>VLOOKUP($B44,'Inscriptions Trail de Rives'!$A$2:$G$248,2,FALSE)</f>
        <v>BERRAHMA</v>
      </c>
      <c r="E44" s="5" t="str">
        <f>VLOOKUP($B44,'Inscriptions Trail de Rives'!$A$2:$G$248,3,FALSE)</f>
        <v>Bachir</v>
      </c>
      <c r="F44" s="12">
        <f>VLOOKUP($B44,'Inscriptions Trail de Rives'!$A$2:$G$248,5,FALSE)</f>
        <v>1958</v>
      </c>
      <c r="G44" s="5" t="str">
        <f>VLOOKUP($B44,'Inscriptions Trail de Rives'!$A$2:$G$248,6,FALSE)</f>
        <v>V2</v>
      </c>
      <c r="H44" s="20" t="str">
        <f>VLOOKUP($B44,'Inscriptions Trail de Rives'!$A$2:$G$248,7,FALSE)</f>
        <v>H</v>
      </c>
      <c r="I44" s="27">
        <f t="shared" si="1"/>
        <v>0.045347222222222205</v>
      </c>
      <c r="J44" s="27">
        <f t="shared" si="0"/>
        <v>0.012245370370370323</v>
      </c>
    </row>
    <row r="45" spans="1:10" ht="12.75">
      <c r="A45" s="12">
        <f t="shared" si="3"/>
        <v>43</v>
      </c>
      <c r="B45" s="31">
        <v>4</v>
      </c>
      <c r="C45" s="32">
        <v>0.524537037037037</v>
      </c>
      <c r="D45" s="5" t="str">
        <f>VLOOKUP($B45,'Inscriptions Trail de Rives'!$A$2:$G$248,2,FALSE)</f>
        <v>MARTY</v>
      </c>
      <c r="E45" s="5" t="str">
        <f>VLOOKUP($B45,'Inscriptions Trail de Rives'!$A$2:$G$248,3,FALSE)</f>
        <v>Jérôme</v>
      </c>
      <c r="F45" s="12">
        <f>VLOOKUP($B45,'Inscriptions Trail de Rives'!$A$2:$G$248,5,FALSE)</f>
        <v>1971</v>
      </c>
      <c r="G45" s="5" t="str">
        <f>VLOOKUP($B45,'Inscriptions Trail de Rives'!$A$2:$G$248,6,FALSE)</f>
        <v>V1</v>
      </c>
      <c r="H45" s="17" t="str">
        <f>VLOOKUP($B45,'Inscriptions Trail de Rives'!$A$2:$G$248,7,FALSE)</f>
        <v>H</v>
      </c>
      <c r="I45" s="27">
        <f t="shared" si="1"/>
        <v>0.045636574074074066</v>
      </c>
      <c r="J45" s="27">
        <f t="shared" si="0"/>
        <v>0.012534722222222183</v>
      </c>
    </row>
    <row r="46" spans="1:10" ht="12.75">
      <c r="A46" s="12">
        <f t="shared" si="3"/>
        <v>44</v>
      </c>
      <c r="B46" s="31">
        <v>62</v>
      </c>
      <c r="C46" s="32">
        <v>0.5245486111111112</v>
      </c>
      <c r="D46" s="5" t="str">
        <f>VLOOKUP($B46,'Inscriptions Trail de Rives'!$A$2:$G$248,2,FALSE)</f>
        <v>GENESTE</v>
      </c>
      <c r="E46" s="5" t="str">
        <f>VLOOKUP($B46,'Inscriptions Trail de Rives'!$A$2:$G$248,3,FALSE)</f>
        <v>Alexandre</v>
      </c>
      <c r="F46" s="12">
        <f>VLOOKUP($B46,'Inscriptions Trail de Rives'!$A$2:$G$248,5,FALSE)</f>
        <v>1981</v>
      </c>
      <c r="G46" s="5" t="str">
        <f>VLOOKUP($B46,'Inscriptions Trail de Rives'!$A$2:$G$248,6,FALSE)</f>
        <v>S</v>
      </c>
      <c r="H46" s="17" t="str">
        <f>VLOOKUP($B46,'Inscriptions Trail de Rives'!$A$2:$G$248,7,FALSE)</f>
        <v>H</v>
      </c>
      <c r="I46" s="27">
        <f t="shared" si="1"/>
        <v>0.045648148148148215</v>
      </c>
      <c r="J46" s="27">
        <f t="shared" si="0"/>
        <v>0.012546296296296333</v>
      </c>
    </row>
    <row r="47" spans="1:10" ht="12.75">
      <c r="A47" s="12">
        <f t="shared" si="3"/>
        <v>45</v>
      </c>
      <c r="B47" s="31">
        <v>71</v>
      </c>
      <c r="C47" s="32">
        <v>0.5245486111111112</v>
      </c>
      <c r="D47" s="5" t="str">
        <f>VLOOKUP($B47,'Inscriptions Trail de Rives'!$A$2:$G$248,2,FALSE)</f>
        <v>LEYGUE</v>
      </c>
      <c r="E47" s="5" t="str">
        <f>VLOOKUP($B47,'Inscriptions Trail de Rives'!$A$2:$G$248,3,FALSE)</f>
        <v>Thierry</v>
      </c>
      <c r="F47" s="12">
        <f>VLOOKUP($B47,'Inscriptions Trail de Rives'!$A$2:$G$248,5,FALSE)</f>
        <v>1963</v>
      </c>
      <c r="G47" s="5" t="str">
        <f>VLOOKUP($B47,'Inscriptions Trail de Rives'!$A$2:$G$248,6,FALSE)</f>
        <v>V1</v>
      </c>
      <c r="H47" s="17" t="str">
        <f>VLOOKUP($B47,'Inscriptions Trail de Rives'!$A$2:$G$248,7,FALSE)</f>
        <v>H</v>
      </c>
      <c r="I47" s="27">
        <f t="shared" si="1"/>
        <v>0.045648148148148215</v>
      </c>
      <c r="J47" s="27">
        <f>I47-$I$3</f>
        <v>0.012546296296296333</v>
      </c>
    </row>
    <row r="48" spans="1:10" ht="12.75">
      <c r="A48" s="12">
        <f t="shared" si="3"/>
        <v>46</v>
      </c>
      <c r="B48" s="31">
        <v>11</v>
      </c>
      <c r="C48" s="32">
        <v>0.5251388888888889</v>
      </c>
      <c r="D48" s="5" t="str">
        <f>VLOOKUP($B48,'Inscriptions Trail de Rives'!$A$2:$G$248,2,FALSE)</f>
        <v>DUPPI</v>
      </c>
      <c r="E48" s="5" t="str">
        <f>VLOOKUP($B48,'Inscriptions Trail de Rives'!$A$2:$G$248,3,FALSE)</f>
        <v>Michel</v>
      </c>
      <c r="F48" s="12">
        <f>VLOOKUP($B48,'Inscriptions Trail de Rives'!$A$2:$G$248,5,FALSE)</f>
        <v>1947</v>
      </c>
      <c r="G48" s="5" t="str">
        <f>VLOOKUP($B48,'Inscriptions Trail de Rives'!$A$2:$G$248,6,FALSE)</f>
        <v>V3</v>
      </c>
      <c r="H48" s="20" t="str">
        <f>VLOOKUP($B48,'Inscriptions Trail de Rives'!$A$2:$G$248,7,FALSE)</f>
        <v>H</v>
      </c>
      <c r="I48" s="27">
        <f t="shared" si="1"/>
        <v>0.046238425925925974</v>
      </c>
      <c r="J48" s="27">
        <f>I48-$I$3</f>
        <v>0.013136574074074092</v>
      </c>
    </row>
    <row r="49" spans="1:10" ht="12.75">
      <c r="A49" s="12">
        <f t="shared" si="3"/>
        <v>47</v>
      </c>
      <c r="B49" s="31">
        <v>54</v>
      </c>
      <c r="C49" s="32">
        <v>0.5253240740740741</v>
      </c>
      <c r="D49" s="5" t="str">
        <f>VLOOKUP($B49,'Inscriptions Trail de Rives'!$A$2:$G$248,2,FALSE)</f>
        <v>PUISSANT</v>
      </c>
      <c r="E49" s="5" t="str">
        <f>VLOOKUP($B49,'Inscriptions Trail de Rives'!$A$2:$G$248,3,FALSE)</f>
        <v>Damien</v>
      </c>
      <c r="F49" s="12">
        <f>VLOOKUP($B49,'Inscriptions Trail de Rives'!$A$2:$G$248,5,FALSE)</f>
        <v>1985</v>
      </c>
      <c r="G49" s="5" t="str">
        <f>VLOOKUP($B49,'Inscriptions Trail de Rives'!$A$2:$G$248,6,FALSE)</f>
        <v>S</v>
      </c>
      <c r="H49" s="20" t="str">
        <f>VLOOKUP($B49,'Inscriptions Trail de Rives'!$A$2:$G$248,7,FALSE)</f>
        <v>H</v>
      </c>
      <c r="I49" s="27">
        <f t="shared" si="1"/>
        <v>0.04642361111111115</v>
      </c>
      <c r="J49" s="27">
        <f>I49-$I$3</f>
        <v>0.01332175925925927</v>
      </c>
    </row>
    <row r="50" spans="1:10" ht="12.75">
      <c r="A50" s="12">
        <f t="shared" si="3"/>
        <v>48</v>
      </c>
      <c r="B50" s="31">
        <v>51</v>
      </c>
      <c r="C50" s="32">
        <v>0.5257175925925927</v>
      </c>
      <c r="D50" s="5" t="str">
        <f>VLOOKUP($B50,'Inscriptions Trail de Rives'!$A$2:$G$248,2,FALSE)</f>
        <v>MUNICO</v>
      </c>
      <c r="E50" s="5" t="str">
        <f>VLOOKUP($B50,'Inscriptions Trail de Rives'!$A$2:$G$248,3,FALSE)</f>
        <v>Bernard</v>
      </c>
      <c r="F50" s="12">
        <f>VLOOKUP($B50,'Inscriptions Trail de Rives'!$A$2:$G$248,5,FALSE)</f>
        <v>1949</v>
      </c>
      <c r="G50" s="5" t="str">
        <f>VLOOKUP($B50,'Inscriptions Trail de Rives'!$A$2:$G$248,6,FALSE)</f>
        <v>V3</v>
      </c>
      <c r="H50" s="20" t="str">
        <f>VLOOKUP($B50,'Inscriptions Trail de Rives'!$A$2:$G$248,7,FALSE)</f>
        <v>H</v>
      </c>
      <c r="I50" s="27">
        <f t="shared" si="1"/>
        <v>0.046817129629629695</v>
      </c>
      <c r="J50" s="27">
        <f aca="true" t="shared" si="4" ref="J50:J113">I50-$I$3</f>
        <v>0.013715277777777812</v>
      </c>
    </row>
    <row r="51" spans="1:10" ht="12.75">
      <c r="A51" s="12">
        <f t="shared" si="3"/>
        <v>49</v>
      </c>
      <c r="B51" s="31">
        <v>63</v>
      </c>
      <c r="C51" s="32">
        <v>0.5258333333333333</v>
      </c>
      <c r="D51" s="5" t="str">
        <f>VLOOKUP($B51,'Inscriptions Trail de Rives'!$A$2:$G$248,2,FALSE)</f>
        <v>JACQUET</v>
      </c>
      <c r="E51" s="5" t="str">
        <f>VLOOKUP($B51,'Inscriptions Trail de Rives'!$A$2:$G$248,3,FALSE)</f>
        <v>Marc</v>
      </c>
      <c r="F51" s="12">
        <f>VLOOKUP($B51,'Inscriptions Trail de Rives'!$A$2:$G$248,5,FALSE)</f>
        <v>1968</v>
      </c>
      <c r="G51" s="5" t="str">
        <f>VLOOKUP($B51,'Inscriptions Trail de Rives'!$A$2:$G$248,6,FALSE)</f>
        <v>V1</v>
      </c>
      <c r="H51" s="20" t="str">
        <f>VLOOKUP($B51,'Inscriptions Trail de Rives'!$A$2:$G$248,7,FALSE)</f>
        <v>H</v>
      </c>
      <c r="I51" s="27">
        <f t="shared" si="1"/>
        <v>0.046932870370370305</v>
      </c>
      <c r="J51" s="27">
        <f t="shared" si="4"/>
        <v>0.013831018518518423</v>
      </c>
    </row>
    <row r="52" spans="1:10" ht="12.75">
      <c r="A52" s="12">
        <f t="shared" si="3"/>
        <v>50</v>
      </c>
      <c r="B52" s="31">
        <v>36</v>
      </c>
      <c r="C52" s="32">
        <v>0.5259143518518519</v>
      </c>
      <c r="D52" s="5" t="str">
        <f>VLOOKUP($B52,'Inscriptions Trail de Rives'!$A$2:$G$248,2,FALSE)</f>
        <v>TRAVERSIE</v>
      </c>
      <c r="E52" s="5" t="str">
        <f>VLOOKUP($B52,'Inscriptions Trail de Rives'!$A$2:$G$248,3,FALSE)</f>
        <v>François</v>
      </c>
      <c r="F52" s="12">
        <f>VLOOKUP($B52,'Inscriptions Trail de Rives'!$A$2:$G$248,5,FALSE)</f>
        <v>1942</v>
      </c>
      <c r="G52" s="5" t="str">
        <f>VLOOKUP($B52,'Inscriptions Trail de Rives'!$A$2:$G$248,6,FALSE)</f>
        <v>V3</v>
      </c>
      <c r="H52" s="20" t="str">
        <f>VLOOKUP($B52,'Inscriptions Trail de Rives'!$A$2:$G$248,7,FALSE)</f>
        <v>H</v>
      </c>
      <c r="I52" s="27">
        <f t="shared" si="1"/>
        <v>0.04701388888888891</v>
      </c>
      <c r="J52" s="27">
        <f t="shared" si="4"/>
        <v>0.013912037037037028</v>
      </c>
    </row>
    <row r="53" spans="1:10" ht="12.75">
      <c r="A53" s="12">
        <f t="shared" si="3"/>
        <v>51</v>
      </c>
      <c r="B53" s="31">
        <v>55</v>
      </c>
      <c r="C53" s="32">
        <v>0.5264814814814814</v>
      </c>
      <c r="D53" s="5" t="str">
        <f>VLOOKUP($B53,'Inscriptions Trail de Rives'!$A$2:$G$248,2,FALSE)</f>
        <v>FORNASIER</v>
      </c>
      <c r="E53" s="5" t="str">
        <f>VLOOKUP($B53,'Inscriptions Trail de Rives'!$A$2:$G$248,3,FALSE)</f>
        <v>Jérémy</v>
      </c>
      <c r="F53" s="12">
        <f>VLOOKUP($B53,'Inscriptions Trail de Rives'!$A$2:$G$248,5,FALSE)</f>
        <v>1988</v>
      </c>
      <c r="G53" s="5" t="str">
        <f>VLOOKUP($B53,'Inscriptions Trail de Rives'!$A$2:$G$248,6,FALSE)</f>
        <v>S</v>
      </c>
      <c r="H53" s="20" t="str">
        <f>VLOOKUP($B53,'Inscriptions Trail de Rives'!$A$2:$G$248,7,FALSE)</f>
        <v>H</v>
      </c>
      <c r="I53" s="27">
        <f t="shared" si="1"/>
        <v>0.04758101851851848</v>
      </c>
      <c r="J53" s="27">
        <f t="shared" si="4"/>
        <v>0.014479166666666599</v>
      </c>
    </row>
    <row r="54" spans="1:10" ht="12.75">
      <c r="A54" s="12">
        <f t="shared" si="3"/>
        <v>52</v>
      </c>
      <c r="B54" s="31">
        <v>57</v>
      </c>
      <c r="C54" s="32">
        <v>0.5264930555555556</v>
      </c>
      <c r="D54" s="5" t="str">
        <f>VLOOKUP($B54,'Inscriptions Trail de Rives'!$A$2:$G$248,2,FALSE)</f>
        <v>GIROU</v>
      </c>
      <c r="E54" s="5" t="str">
        <f>VLOOKUP($B54,'Inscriptions Trail de Rives'!$A$2:$G$248,3,FALSE)</f>
        <v>Kévin</v>
      </c>
      <c r="F54" s="12">
        <f>VLOOKUP($B54,'Inscriptions Trail de Rives'!$A$2:$G$248,5,FALSE)</f>
        <v>1991</v>
      </c>
      <c r="G54" s="5" t="str">
        <f>VLOOKUP($B54,'Inscriptions Trail de Rives'!$A$2:$G$248,6,FALSE)</f>
        <v>E</v>
      </c>
      <c r="H54" s="20" t="str">
        <f>VLOOKUP($B54,'Inscriptions Trail de Rives'!$A$2:$G$248,7,FALSE)</f>
        <v>H</v>
      </c>
      <c r="I54" s="27">
        <f t="shared" si="1"/>
        <v>0.04759259259259263</v>
      </c>
      <c r="J54" s="27">
        <f t="shared" si="4"/>
        <v>0.014490740740740748</v>
      </c>
    </row>
    <row r="55" spans="1:10" ht="12.75">
      <c r="A55" s="12">
        <f t="shared" si="3"/>
        <v>53</v>
      </c>
      <c r="B55" s="31">
        <v>65</v>
      </c>
      <c r="C55" s="32">
        <v>0.5267824074074073</v>
      </c>
      <c r="D55" s="5" t="str">
        <f>VLOOKUP($B55,'Inscriptions Trail de Rives'!$A$2:$G$248,2,FALSE)</f>
        <v>KOMORNICZAK</v>
      </c>
      <c r="E55" s="5" t="str">
        <f>VLOOKUP($B55,'Inscriptions Trail de Rives'!$A$2:$G$248,3,FALSE)</f>
        <v>Eric</v>
      </c>
      <c r="F55" s="12">
        <f>VLOOKUP($B55,'Inscriptions Trail de Rives'!$A$2:$G$248,5,FALSE)</f>
        <v>1981</v>
      </c>
      <c r="G55" s="5" t="str">
        <f>VLOOKUP($B55,'Inscriptions Trail de Rives'!$A$2:$G$248,6,FALSE)</f>
        <v>S</v>
      </c>
      <c r="H55" s="20" t="str">
        <f>VLOOKUP($B55,'Inscriptions Trail de Rives'!$A$2:$G$248,7,FALSE)</f>
        <v>H</v>
      </c>
      <c r="I55" s="27">
        <f t="shared" si="1"/>
        <v>0.04788194444444438</v>
      </c>
      <c r="J55" s="27">
        <f t="shared" si="4"/>
        <v>0.014780092592592498</v>
      </c>
    </row>
    <row r="56" spans="1:10" ht="12.75">
      <c r="A56" s="12">
        <f t="shared" si="3"/>
        <v>54</v>
      </c>
      <c r="B56" s="31">
        <v>66</v>
      </c>
      <c r="C56" s="32">
        <v>0.5267939814814815</v>
      </c>
      <c r="D56" s="5" t="str">
        <f>VLOOKUP($B56,'Inscriptions Trail de Rives'!$A$2:$G$248,2,FALSE)</f>
        <v>MOULINIER</v>
      </c>
      <c r="E56" s="5" t="str">
        <f>VLOOKUP($B56,'Inscriptions Trail de Rives'!$A$2:$G$248,3,FALSE)</f>
        <v>Frédéric</v>
      </c>
      <c r="F56" s="12">
        <f>VLOOKUP($B56,'Inscriptions Trail de Rives'!$A$2:$G$248,5,FALSE)</f>
        <v>1980</v>
      </c>
      <c r="G56" s="5" t="str">
        <f>VLOOKUP($B56,'Inscriptions Trail de Rives'!$A$2:$G$248,6,FALSE)</f>
        <v>S</v>
      </c>
      <c r="H56" s="20" t="str">
        <f>VLOOKUP($B56,'Inscriptions Trail de Rives'!$A$2:$G$248,7,FALSE)</f>
        <v>H</v>
      </c>
      <c r="I56" s="27">
        <f t="shared" si="1"/>
        <v>0.04789351851851853</v>
      </c>
      <c r="J56" s="27">
        <f t="shared" si="4"/>
        <v>0.014791666666666647</v>
      </c>
    </row>
    <row r="57" spans="1:10" ht="12.75">
      <c r="A57" s="12">
        <f t="shared" si="3"/>
        <v>55</v>
      </c>
      <c r="B57" s="31">
        <v>9</v>
      </c>
      <c r="C57" s="32">
        <v>0.5269097222222222</v>
      </c>
      <c r="D57" s="5" t="str">
        <f>VLOOKUP($B57,'Inscriptions Trail de Rives'!$A$2:$G$248,2,FALSE)</f>
        <v>CARDONA</v>
      </c>
      <c r="E57" s="5" t="str">
        <f>VLOOKUP($B57,'Inscriptions Trail de Rives'!$A$2:$G$248,3,FALSE)</f>
        <v>Alain</v>
      </c>
      <c r="F57" s="12">
        <f>VLOOKUP($B57,'Inscriptions Trail de Rives'!$A$2:$G$248,5,FALSE)</f>
        <v>1960</v>
      </c>
      <c r="G57" s="5" t="str">
        <f>VLOOKUP($B57,'Inscriptions Trail de Rives'!$A$2:$G$248,6,FALSE)</f>
        <v>V2</v>
      </c>
      <c r="H57" s="20" t="str">
        <f>VLOOKUP($B57,'Inscriptions Trail de Rives'!$A$2:$G$248,7,FALSE)</f>
        <v>H</v>
      </c>
      <c r="I57" s="27">
        <f t="shared" si="1"/>
        <v>0.04800925925925925</v>
      </c>
      <c r="J57" s="27">
        <f t="shared" si="4"/>
        <v>0.01490740740740737</v>
      </c>
    </row>
    <row r="58" spans="1:10" ht="12.75">
      <c r="A58" s="12">
        <f t="shared" si="3"/>
        <v>56</v>
      </c>
      <c r="B58" s="31">
        <v>10</v>
      </c>
      <c r="C58" s="32">
        <v>0.5270833333333333</v>
      </c>
      <c r="D58" s="5" t="str">
        <f>VLOOKUP($B58,'Inscriptions Trail de Rives'!$A$2:$G$248,2,FALSE)</f>
        <v>KAMISKI</v>
      </c>
      <c r="E58" s="5" t="str">
        <f>VLOOKUP($B58,'Inscriptions Trail de Rives'!$A$2:$G$248,3,FALSE)</f>
        <v>Michel</v>
      </c>
      <c r="F58" s="12">
        <f>VLOOKUP($B58,'Inscriptions Trail de Rives'!$A$2:$G$248,5,FALSE)</f>
        <v>1952</v>
      </c>
      <c r="G58" s="5" t="str">
        <f>VLOOKUP($B58,'Inscriptions Trail de Rives'!$A$2:$G$248,6,FALSE)</f>
        <v>V2</v>
      </c>
      <c r="H58" s="20" t="str">
        <f>VLOOKUP($B58,'Inscriptions Trail de Rives'!$A$2:$G$248,7,FALSE)</f>
        <v>H</v>
      </c>
      <c r="I58" s="27">
        <f t="shared" si="1"/>
        <v>0.04818287037037039</v>
      </c>
      <c r="J58" s="27">
        <f t="shared" si="4"/>
        <v>0.015081018518518507</v>
      </c>
    </row>
    <row r="59" spans="1:10" ht="12.75">
      <c r="A59" s="12">
        <f t="shared" si="3"/>
        <v>57</v>
      </c>
      <c r="B59" s="31">
        <v>26</v>
      </c>
      <c r="C59" s="32">
        <v>0.5276273148148148</v>
      </c>
      <c r="D59" s="5" t="str">
        <f>VLOOKUP($B59,'Inscriptions Trail de Rives'!$A$2:$G$248,2,FALSE)</f>
        <v>ORANGER</v>
      </c>
      <c r="E59" s="5" t="str">
        <f>VLOOKUP($B59,'Inscriptions Trail de Rives'!$A$2:$G$248,3,FALSE)</f>
        <v>Jérôme</v>
      </c>
      <c r="F59" s="12">
        <f>VLOOKUP($B59,'Inscriptions Trail de Rives'!$A$2:$G$248,5,FALSE)</f>
        <v>1977</v>
      </c>
      <c r="G59" s="5" t="str">
        <f>VLOOKUP($B59,'Inscriptions Trail de Rives'!$A$2:$G$248,6,FALSE)</f>
        <v>S</v>
      </c>
      <c r="H59" s="20" t="str">
        <f>VLOOKUP($B59,'Inscriptions Trail de Rives'!$A$2:$G$248,7,FALSE)</f>
        <v>H</v>
      </c>
      <c r="I59" s="27">
        <f t="shared" si="1"/>
        <v>0.04872685185185188</v>
      </c>
      <c r="J59" s="27">
        <f t="shared" si="4"/>
        <v>0.015625</v>
      </c>
    </row>
    <row r="60" spans="1:10" ht="12.75">
      <c r="A60" s="12">
        <f t="shared" si="3"/>
        <v>58</v>
      </c>
      <c r="B60" s="31">
        <v>23</v>
      </c>
      <c r="C60" s="32">
        <v>0.5282986111111111</v>
      </c>
      <c r="D60" s="5" t="str">
        <f>VLOOKUP($B60,'Inscriptions Trail de Rives'!$A$2:$G$248,2,FALSE)</f>
        <v>CAMPOURCY</v>
      </c>
      <c r="E60" s="5" t="str">
        <f>VLOOKUP($B60,'Inscriptions Trail de Rives'!$A$2:$G$248,3,FALSE)</f>
        <v>Monique</v>
      </c>
      <c r="F60" s="12">
        <f>VLOOKUP($B60,'Inscriptions Trail de Rives'!$A$2:$G$248,5,FALSE)</f>
        <v>1950</v>
      </c>
      <c r="G60" s="5" t="str">
        <f>VLOOKUP($B60,'Inscriptions Trail de Rives'!$A$2:$G$248,6,FALSE)</f>
        <v>V3</v>
      </c>
      <c r="H60" s="20" t="str">
        <f>VLOOKUP($B60,'Inscriptions Trail de Rives'!$A$2:$G$248,7,FALSE)</f>
        <v>F</v>
      </c>
      <c r="I60" s="27">
        <f t="shared" si="1"/>
        <v>0.049398148148148135</v>
      </c>
      <c r="J60" s="27">
        <f t="shared" si="4"/>
        <v>0.016296296296296253</v>
      </c>
    </row>
    <row r="61" spans="1:10" ht="12.75">
      <c r="A61" s="12">
        <f t="shared" si="3"/>
        <v>59</v>
      </c>
      <c r="B61" s="31">
        <v>17</v>
      </c>
      <c r="C61" s="32">
        <v>0.5284837962962963</v>
      </c>
      <c r="D61" s="5" t="str">
        <f>VLOOKUP($B61,'Inscriptions Trail de Rives'!$A$2:$G$248,2,FALSE)</f>
        <v>FACCIN</v>
      </c>
      <c r="E61" s="5" t="str">
        <f>VLOOKUP($B61,'Inscriptions Trail de Rives'!$A$2:$G$248,3,FALSE)</f>
        <v>Alain</v>
      </c>
      <c r="F61" s="12">
        <f>VLOOKUP($B61,'Inscriptions Trail de Rives'!$A$2:$G$248,5,FALSE)</f>
        <v>1958</v>
      </c>
      <c r="G61" s="5" t="str">
        <f>VLOOKUP($B61,'Inscriptions Trail de Rives'!$A$2:$G$248,6,FALSE)</f>
        <v>V2</v>
      </c>
      <c r="H61" s="20" t="str">
        <f>VLOOKUP($B61,'Inscriptions Trail de Rives'!$A$2:$G$248,7,FALSE)</f>
        <v>H</v>
      </c>
      <c r="I61" s="27">
        <f t="shared" si="1"/>
        <v>0.04958333333333331</v>
      </c>
      <c r="J61" s="27">
        <f t="shared" si="4"/>
        <v>0.01648148148148143</v>
      </c>
    </row>
    <row r="62" spans="1:10" ht="12.75">
      <c r="A62" s="12">
        <f t="shared" si="3"/>
        <v>60</v>
      </c>
      <c r="B62" s="31">
        <v>70</v>
      </c>
      <c r="C62" s="32">
        <v>0.5285416666666667</v>
      </c>
      <c r="D62" s="5" t="str">
        <f>VLOOKUP($B62,'Inscriptions Trail de Rives'!$A$2:$G$248,2,FALSE)</f>
        <v>PEREZ</v>
      </c>
      <c r="E62" s="5" t="str">
        <f>VLOOKUP($B62,'Inscriptions Trail de Rives'!$A$2:$G$248,3,FALSE)</f>
        <v>J-Raphaël</v>
      </c>
      <c r="F62" s="12">
        <f>VLOOKUP($B62,'Inscriptions Trail de Rives'!$A$2:$G$248,5,FALSE)</f>
        <v>1964</v>
      </c>
      <c r="G62" s="5" t="str">
        <f>VLOOKUP($B62,'Inscriptions Trail de Rives'!$A$2:$G$248,6,FALSE)</f>
        <v>V1</v>
      </c>
      <c r="H62" s="20" t="str">
        <f>VLOOKUP($B62,'Inscriptions Trail de Rives'!$A$2:$G$248,7,FALSE)</f>
        <v>H</v>
      </c>
      <c r="I62" s="27">
        <f t="shared" si="1"/>
        <v>0.04964120370370373</v>
      </c>
      <c r="J62" s="27">
        <f t="shared" si="4"/>
        <v>0.016539351851851847</v>
      </c>
    </row>
    <row r="63" spans="1:10" ht="12.75">
      <c r="A63" s="12">
        <f t="shared" si="3"/>
        <v>61</v>
      </c>
      <c r="B63" s="31">
        <v>69</v>
      </c>
      <c r="C63" s="32">
        <v>0.5307638888888889</v>
      </c>
      <c r="D63" s="5" t="str">
        <f>VLOOKUP($B63,'Inscriptions Trail de Rives'!$A$2:$G$248,2,FALSE)</f>
        <v>ROUSSEAU</v>
      </c>
      <c r="E63" s="5" t="str">
        <f>VLOOKUP($B63,'Inscriptions Trail de Rives'!$A$2:$G$248,3,FALSE)</f>
        <v>Jean</v>
      </c>
      <c r="F63" s="12">
        <f>VLOOKUP($B63,'Inscriptions Trail de Rives'!$A$2:$G$248,5,FALSE)</f>
        <v>1953</v>
      </c>
      <c r="G63" s="5" t="str">
        <f>VLOOKUP($B63,'Inscriptions Trail de Rives'!$A$2:$G$248,6,FALSE)</f>
        <v>V2</v>
      </c>
      <c r="H63" s="20" t="str">
        <f>VLOOKUP($B63,'Inscriptions Trail de Rives'!$A$2:$G$248,7,FALSE)</f>
        <v>H</v>
      </c>
      <c r="I63" s="27">
        <f t="shared" si="1"/>
        <v>0.051863425925925966</v>
      </c>
      <c r="J63" s="27">
        <f t="shared" si="4"/>
        <v>0.018761574074074083</v>
      </c>
    </row>
    <row r="64" spans="1:10" ht="12.75">
      <c r="A64" s="12">
        <f t="shared" si="3"/>
        <v>62</v>
      </c>
      <c r="B64" s="31">
        <v>61</v>
      </c>
      <c r="C64" s="32">
        <v>0.530787037037037</v>
      </c>
      <c r="D64" s="5" t="str">
        <f>VLOOKUP($B64,'Inscriptions Trail de Rives'!$A$2:$G$248,2,FALSE)</f>
        <v>GOUYOU</v>
      </c>
      <c r="E64" s="5" t="str">
        <f>VLOOKUP($B64,'Inscriptions Trail de Rives'!$A$2:$G$248,3,FALSE)</f>
        <v>Thierry</v>
      </c>
      <c r="F64" s="12">
        <f>VLOOKUP($B64,'Inscriptions Trail de Rives'!$A$2:$G$248,5,FALSE)</f>
        <v>1974</v>
      </c>
      <c r="G64" s="5" t="str">
        <f>VLOOKUP($B64,'Inscriptions Trail de Rives'!$A$2:$G$248,6,FALSE)</f>
        <v>S</v>
      </c>
      <c r="H64" s="20" t="str">
        <f>VLOOKUP($B64,'Inscriptions Trail de Rives'!$A$2:$G$248,7,FALSE)</f>
        <v>H</v>
      </c>
      <c r="I64" s="27">
        <f t="shared" si="1"/>
        <v>0.05188657407407404</v>
      </c>
      <c r="J64" s="27">
        <f t="shared" si="4"/>
        <v>0.01878472222222216</v>
      </c>
    </row>
    <row r="65" spans="1:10" ht="12.75">
      <c r="A65" s="12">
        <f t="shared" si="3"/>
        <v>63</v>
      </c>
      <c r="B65" s="31">
        <v>6</v>
      </c>
      <c r="C65" s="32">
        <v>0.5321643518518518</v>
      </c>
      <c r="D65" s="5" t="str">
        <f>VLOOKUP($B65,'Inscriptions Trail de Rives'!$A$2:$G$248,2,FALSE)</f>
        <v>TERRIERES</v>
      </c>
      <c r="E65" s="5" t="str">
        <f>VLOOKUP($B65,'Inscriptions Trail de Rives'!$A$2:$G$248,3,FALSE)</f>
        <v>Lilian</v>
      </c>
      <c r="F65" s="12">
        <f>VLOOKUP($B65,'Inscriptions Trail de Rives'!$A$2:$G$248,5,FALSE)</f>
        <v>1993</v>
      </c>
      <c r="G65" s="5" t="str">
        <f>VLOOKUP($B65,'Inscriptions Trail de Rives'!$A$2:$G$248,6,FALSE)</f>
        <v>Junior</v>
      </c>
      <c r="H65" s="20" t="str">
        <f>VLOOKUP($B65,'Inscriptions Trail de Rives'!$A$2:$G$248,7,FALSE)</f>
        <v>H</v>
      </c>
      <c r="I65" s="27">
        <f t="shared" si="1"/>
        <v>0.05326388888888889</v>
      </c>
      <c r="J65" s="27">
        <f t="shared" si="4"/>
        <v>0.020162037037037006</v>
      </c>
    </row>
    <row r="66" spans="1:10" ht="12.75">
      <c r="A66" s="12">
        <f t="shared" si="3"/>
        <v>64</v>
      </c>
      <c r="B66" s="31">
        <v>3</v>
      </c>
      <c r="C66" s="32">
        <v>0.5322106481481481</v>
      </c>
      <c r="D66" s="5" t="str">
        <f>VLOOKUP($B66,'Inscriptions Trail de Rives'!$A$2:$G$248,2,FALSE)</f>
        <v>TRENQUE</v>
      </c>
      <c r="E66" s="5" t="str">
        <f>VLOOKUP($B66,'Inscriptions Trail de Rives'!$A$2:$G$248,3,FALSE)</f>
        <v>Francis</v>
      </c>
      <c r="F66" s="12">
        <f>VLOOKUP($B66,'Inscriptions Trail de Rives'!$A$2:$G$248,5,FALSE)</f>
        <v>1954</v>
      </c>
      <c r="G66" s="5" t="str">
        <f>VLOOKUP($B66,'Inscriptions Trail de Rives'!$A$2:$G$248,6,FALSE)</f>
        <v>V2</v>
      </c>
      <c r="H66" s="20" t="str">
        <f>VLOOKUP($B66,'Inscriptions Trail de Rives'!$A$2:$G$248,7,FALSE)</f>
        <v>H</v>
      </c>
      <c r="I66" s="27">
        <f aca="true" t="shared" si="5" ref="I66:I129">C66-$J$1</f>
        <v>0.053310185185185155</v>
      </c>
      <c r="J66" s="27">
        <f t="shared" si="4"/>
        <v>0.020208333333333273</v>
      </c>
    </row>
    <row r="67" spans="1:10" ht="12.75">
      <c r="A67" s="12">
        <f t="shared" si="3"/>
        <v>65</v>
      </c>
      <c r="B67" s="31">
        <v>58</v>
      </c>
      <c r="C67" s="32">
        <v>0.5330555555555555</v>
      </c>
      <c r="D67" s="5" t="str">
        <f>VLOOKUP($B67,'Inscriptions Trail de Rives'!$A$2:$G$248,2,FALSE)</f>
        <v>PERREIRA</v>
      </c>
      <c r="E67" s="5" t="str">
        <f>VLOOKUP($B67,'Inscriptions Trail de Rives'!$A$2:$G$248,3,FALSE)</f>
        <v>Brice</v>
      </c>
      <c r="F67" s="12">
        <f>VLOOKUP($B67,'Inscriptions Trail de Rives'!$A$2:$G$248,5,FALSE)</f>
        <v>1987</v>
      </c>
      <c r="G67" s="5" t="str">
        <f>VLOOKUP($B67,'Inscriptions Trail de Rives'!$A$2:$G$248,6,FALSE)</f>
        <v>S</v>
      </c>
      <c r="H67" s="20" t="str">
        <f>VLOOKUP($B67,'Inscriptions Trail de Rives'!$A$2:$G$248,7,FALSE)</f>
        <v>H</v>
      </c>
      <c r="I67" s="27">
        <f t="shared" si="5"/>
        <v>0.054155092592592546</v>
      </c>
      <c r="J67" s="27">
        <f t="shared" si="4"/>
        <v>0.021053240740740664</v>
      </c>
    </row>
    <row r="68" spans="1:10" ht="12.75">
      <c r="A68" s="12">
        <f t="shared" si="3"/>
        <v>66</v>
      </c>
      <c r="B68" s="31">
        <v>59</v>
      </c>
      <c r="C68" s="32">
        <v>0.5330671296296297</v>
      </c>
      <c r="D68" s="5" t="str">
        <f>VLOOKUP($B68,'Inscriptions Trail de Rives'!$A$2:$G$248,2,FALSE)</f>
        <v>FARRUGIA</v>
      </c>
      <c r="E68" s="5" t="str">
        <f>VLOOKUP($B68,'Inscriptions Trail de Rives'!$A$2:$G$248,3,FALSE)</f>
        <v>Romain</v>
      </c>
      <c r="F68" s="12">
        <f>VLOOKUP($B68,'Inscriptions Trail de Rives'!$A$2:$G$248,5,FALSE)</f>
        <v>1989</v>
      </c>
      <c r="G68" s="5" t="str">
        <f>VLOOKUP($B68,'Inscriptions Trail de Rives'!$A$2:$G$248,6,FALSE)</f>
        <v>E</v>
      </c>
      <c r="H68" s="20" t="str">
        <f>VLOOKUP($B68,'Inscriptions Trail de Rives'!$A$2:$G$248,7,FALSE)</f>
        <v>H</v>
      </c>
      <c r="I68" s="27">
        <f t="shared" si="5"/>
        <v>0.054166666666666696</v>
      </c>
      <c r="J68" s="27">
        <f t="shared" si="4"/>
        <v>0.021064814814814814</v>
      </c>
    </row>
    <row r="69" spans="1:10" ht="12.75">
      <c r="A69" s="12">
        <f t="shared" si="3"/>
        <v>67</v>
      </c>
      <c r="B69" s="31">
        <v>60</v>
      </c>
      <c r="C69" s="32">
        <v>0.5351388888888889</v>
      </c>
      <c r="D69" s="5" t="str">
        <f>VLOOKUP($B69,'Inscriptions Trail de Rives'!$A$2:$G$248,2,FALSE)</f>
        <v>LAGARDE</v>
      </c>
      <c r="E69" s="5" t="str">
        <f>VLOOKUP($B69,'Inscriptions Trail de Rives'!$A$2:$G$248,3,FALSE)</f>
        <v>Denis</v>
      </c>
      <c r="F69" s="12">
        <f>VLOOKUP($B69,'Inscriptions Trail de Rives'!$A$2:$G$248,5,FALSE)</f>
        <v>1953</v>
      </c>
      <c r="G69" s="5" t="str">
        <f>VLOOKUP($B69,'Inscriptions Trail de Rives'!$A$2:$G$248,6,FALSE)</f>
        <v>V2</v>
      </c>
      <c r="H69" s="20" t="str">
        <f>VLOOKUP($B69,'Inscriptions Trail de Rives'!$A$2:$G$248,7,FALSE)</f>
        <v>H</v>
      </c>
      <c r="I69" s="27">
        <f t="shared" si="5"/>
        <v>0.05623842592592598</v>
      </c>
      <c r="J69" s="27">
        <f t="shared" si="4"/>
        <v>0.0231365740740741</v>
      </c>
    </row>
    <row r="70" spans="1:10" ht="12.75">
      <c r="A70" s="12">
        <f t="shared" si="3"/>
        <v>68</v>
      </c>
      <c r="B70" s="31">
        <v>46</v>
      </c>
      <c r="C70" s="32">
        <v>0.5455324074074074</v>
      </c>
      <c r="D70" s="5" t="str">
        <f>VLOOKUP($B70,'Inscriptions Trail de Rives'!$A$2:$G$248,2,FALSE)</f>
        <v>BEUVIN</v>
      </c>
      <c r="E70" s="5" t="str">
        <f>VLOOKUP($B70,'Inscriptions Trail de Rives'!$A$2:$G$248,3,FALSE)</f>
        <v>Fanny</v>
      </c>
      <c r="F70" s="12">
        <f>VLOOKUP($B70,'Inscriptions Trail de Rives'!$A$2:$G$248,5,FALSE)</f>
        <v>1965</v>
      </c>
      <c r="G70" s="5" t="str">
        <f>VLOOKUP($B70,'Inscriptions Trail de Rives'!$A$2:$G$248,6,FALSE)</f>
        <v>V1</v>
      </c>
      <c r="H70" s="20" t="str">
        <f>VLOOKUP($B70,'Inscriptions Trail de Rives'!$A$2:$G$248,7,FALSE)</f>
        <v>F</v>
      </c>
      <c r="I70" s="27">
        <f t="shared" si="5"/>
        <v>0.06663194444444442</v>
      </c>
      <c r="J70" s="27">
        <f t="shared" si="4"/>
        <v>0.03353009259259254</v>
      </c>
    </row>
    <row r="71" spans="1:10" ht="12.75">
      <c r="A71" s="12">
        <f t="shared" si="3"/>
        <v>69</v>
      </c>
      <c r="B71" s="31">
        <v>19</v>
      </c>
      <c r="C71" s="32">
        <v>0.5455439814814814</v>
      </c>
      <c r="D71" s="5" t="str">
        <f>VLOOKUP($B71,'Inscriptions Trail de Rives'!$A$2:$G$248,2,FALSE)</f>
        <v>RECCHIA-ROTT</v>
      </c>
      <c r="E71" s="5" t="str">
        <f>VLOOKUP($B71,'Inscriptions Trail de Rives'!$A$2:$G$248,3,FALSE)</f>
        <v>Joseline</v>
      </c>
      <c r="F71" s="12">
        <f>VLOOKUP($B71,'Inscriptions Trail de Rives'!$A$2:$G$248,5,FALSE)</f>
        <v>1955</v>
      </c>
      <c r="G71" s="5" t="str">
        <f>VLOOKUP($B71,'Inscriptions Trail de Rives'!$A$2:$G$248,6,FALSE)</f>
        <v>V2</v>
      </c>
      <c r="H71" s="20" t="str">
        <f>VLOOKUP($B71,'Inscriptions Trail de Rives'!$A$2:$G$248,7,FALSE)</f>
        <v>F</v>
      </c>
      <c r="I71" s="27">
        <f t="shared" si="5"/>
        <v>0.06664351851851846</v>
      </c>
      <c r="J71" s="27">
        <f t="shared" si="4"/>
        <v>0.03354166666666658</v>
      </c>
    </row>
    <row r="72" spans="1:10" ht="12.75">
      <c r="A72" s="12">
        <v>70</v>
      </c>
      <c r="B72" s="31"/>
      <c r="C72" s="32"/>
      <c r="D72" s="5" t="e">
        <f>VLOOKUP($B72,'Inscriptions Trail de Rives'!$A$2:$G$248,2,FALSE)</f>
        <v>#N/A</v>
      </c>
      <c r="E72" s="5" t="e">
        <f>VLOOKUP($B72,'Inscriptions Trail de Rives'!$A$2:$G$248,3,FALSE)</f>
        <v>#N/A</v>
      </c>
      <c r="F72" s="12" t="e">
        <f>VLOOKUP($B72,'Inscriptions Trail de Rives'!$A$2:$G$248,5,FALSE)</f>
        <v>#N/A</v>
      </c>
      <c r="G72" s="5" t="e">
        <f>VLOOKUP($B72,'Inscriptions Trail de Rives'!$A$2:$G$248,6,FALSE)</f>
        <v>#N/A</v>
      </c>
      <c r="H72" s="17" t="e">
        <f>VLOOKUP($B72,'Inscriptions Trail de Rives'!$A$2:$G$248,7,FALSE)</f>
        <v>#N/A</v>
      </c>
      <c r="I72" s="27">
        <f>C72-$J$1</f>
        <v>-0.47890046296296296</v>
      </c>
      <c r="J72" s="27">
        <f>I72-$I$3</f>
        <v>-0.5120023148148148</v>
      </c>
    </row>
    <row r="73" spans="1:10" ht="12.75">
      <c r="A73" s="12">
        <v>71</v>
      </c>
      <c r="B73" s="31"/>
      <c r="C73" s="32"/>
      <c r="D73" s="5" t="e">
        <f>VLOOKUP($B73,'Inscriptions Trail de Rives'!$A$2:$G$248,2,FALSE)</f>
        <v>#N/A</v>
      </c>
      <c r="E73" s="5" t="e">
        <f>VLOOKUP($B73,'Inscriptions Trail de Rives'!$A$2:$G$248,3,FALSE)</f>
        <v>#N/A</v>
      </c>
      <c r="F73" s="12" t="e">
        <f>VLOOKUP($B73,'Inscriptions Trail de Rives'!$A$2:$G$248,5,FALSE)</f>
        <v>#N/A</v>
      </c>
      <c r="G73" s="5" t="e">
        <f>VLOOKUP($B73,'Inscriptions Trail de Rives'!$A$2:$G$248,6,FALSE)</f>
        <v>#N/A</v>
      </c>
      <c r="H73" s="20" t="e">
        <f>VLOOKUP($B73,'Inscriptions Trail de Rives'!$A$2:$G$248,7,FALSE)</f>
        <v>#N/A</v>
      </c>
      <c r="I73" s="27">
        <f t="shared" si="5"/>
        <v>-0.47890046296296296</v>
      </c>
      <c r="J73" s="27">
        <f t="shared" si="4"/>
        <v>-0.5120023148148148</v>
      </c>
    </row>
    <row r="74" spans="1:10" ht="12.75">
      <c r="A74" s="12">
        <f t="shared" si="3"/>
        <v>72</v>
      </c>
      <c r="B74" s="31"/>
      <c r="C74" s="32"/>
      <c r="D74" s="5" t="e">
        <f>VLOOKUP($B74,'Inscriptions Trail de Rives'!$A$2:$G$248,2,FALSE)</f>
        <v>#N/A</v>
      </c>
      <c r="E74" s="5" t="e">
        <f>VLOOKUP($B74,'Inscriptions Trail de Rives'!$A$2:$G$248,3,FALSE)</f>
        <v>#N/A</v>
      </c>
      <c r="F74" s="12" t="e">
        <f>VLOOKUP($B74,'Inscriptions Trail de Rives'!$A$2:$G$248,5,FALSE)</f>
        <v>#N/A</v>
      </c>
      <c r="G74" s="5" t="e">
        <f>VLOOKUP($B74,'Inscriptions Trail de Rives'!$A$2:$G$248,6,FALSE)</f>
        <v>#N/A</v>
      </c>
      <c r="H74" s="20" t="e">
        <f>VLOOKUP($B74,'Inscriptions Trail de Rives'!$A$2:$G$248,7,FALSE)</f>
        <v>#N/A</v>
      </c>
      <c r="I74" s="27">
        <f t="shared" si="5"/>
        <v>-0.47890046296296296</v>
      </c>
      <c r="J74" s="27">
        <f t="shared" si="4"/>
        <v>-0.5120023148148148</v>
      </c>
    </row>
    <row r="75" spans="1:10" ht="12.75">
      <c r="A75" s="12">
        <f t="shared" si="3"/>
        <v>73</v>
      </c>
      <c r="B75" s="31"/>
      <c r="C75" s="32"/>
      <c r="D75" s="5" t="e">
        <f>VLOOKUP($B75,'Inscriptions Trail de Rives'!$A$2:$G$248,2,FALSE)</f>
        <v>#N/A</v>
      </c>
      <c r="E75" s="5" t="e">
        <f>VLOOKUP($B75,'Inscriptions Trail de Rives'!$A$2:$G$248,3,FALSE)</f>
        <v>#N/A</v>
      </c>
      <c r="F75" s="12" t="e">
        <f>VLOOKUP($B75,'Inscriptions Trail de Rives'!$A$2:$G$248,5,FALSE)</f>
        <v>#N/A</v>
      </c>
      <c r="G75" s="5" t="e">
        <f>VLOOKUP($B75,'Inscriptions Trail de Rives'!$A$2:$G$248,6,FALSE)</f>
        <v>#N/A</v>
      </c>
      <c r="H75" s="20" t="e">
        <f>VLOOKUP($B75,'Inscriptions Trail de Rives'!$A$2:$G$248,7,FALSE)</f>
        <v>#N/A</v>
      </c>
      <c r="I75" s="27">
        <f t="shared" si="5"/>
        <v>-0.47890046296296296</v>
      </c>
      <c r="J75" s="27">
        <f t="shared" si="4"/>
        <v>-0.5120023148148148</v>
      </c>
    </row>
    <row r="76" spans="1:10" ht="12.75">
      <c r="A76" s="12">
        <f t="shared" si="3"/>
        <v>74</v>
      </c>
      <c r="B76" s="31"/>
      <c r="C76" s="32"/>
      <c r="D76" s="5" t="e">
        <f>VLOOKUP($B76,'Inscriptions Trail de Rives'!$A$2:$G$248,2,FALSE)</f>
        <v>#N/A</v>
      </c>
      <c r="E76" s="5" t="e">
        <f>VLOOKUP($B76,'Inscriptions Trail de Rives'!$A$2:$G$248,3,FALSE)</f>
        <v>#N/A</v>
      </c>
      <c r="F76" s="12" t="e">
        <f>VLOOKUP($B76,'Inscriptions Trail de Rives'!$A$2:$G$248,5,FALSE)</f>
        <v>#N/A</v>
      </c>
      <c r="G76" s="5" t="e">
        <f>VLOOKUP($B76,'Inscriptions Trail de Rives'!$A$2:$G$248,6,FALSE)</f>
        <v>#N/A</v>
      </c>
      <c r="H76" s="20" t="e">
        <f>VLOOKUP($B76,'Inscriptions Trail de Rives'!$A$2:$G$248,7,FALSE)</f>
        <v>#N/A</v>
      </c>
      <c r="I76" s="27">
        <f t="shared" si="5"/>
        <v>-0.47890046296296296</v>
      </c>
      <c r="J76" s="27">
        <f t="shared" si="4"/>
        <v>-0.5120023148148148</v>
      </c>
    </row>
    <row r="77" spans="1:10" ht="12.75">
      <c r="A77" s="12">
        <f t="shared" si="3"/>
        <v>75</v>
      </c>
      <c r="B77" s="31"/>
      <c r="C77" s="32"/>
      <c r="D77" s="5" t="e">
        <f>VLOOKUP($B77,'Inscriptions Trail de Rives'!$A$2:$G$248,2,FALSE)</f>
        <v>#N/A</v>
      </c>
      <c r="E77" s="5" t="e">
        <f>VLOOKUP($B77,'Inscriptions Trail de Rives'!$A$2:$G$248,3,FALSE)</f>
        <v>#N/A</v>
      </c>
      <c r="F77" s="12" t="e">
        <f>VLOOKUP($B77,'Inscriptions Trail de Rives'!$A$2:$G$248,5,FALSE)</f>
        <v>#N/A</v>
      </c>
      <c r="G77" s="5" t="e">
        <f>VLOOKUP($B77,'Inscriptions Trail de Rives'!$A$2:$G$248,6,FALSE)</f>
        <v>#N/A</v>
      </c>
      <c r="H77" s="20" t="e">
        <f>VLOOKUP($B77,'Inscriptions Trail de Rives'!$A$2:$G$248,7,FALSE)</f>
        <v>#N/A</v>
      </c>
      <c r="I77" s="27">
        <f t="shared" si="5"/>
        <v>-0.47890046296296296</v>
      </c>
      <c r="J77" s="27">
        <f t="shared" si="4"/>
        <v>-0.5120023148148148</v>
      </c>
    </row>
    <row r="78" spans="1:10" ht="12.75">
      <c r="A78" s="12">
        <f t="shared" si="3"/>
        <v>76</v>
      </c>
      <c r="B78" s="31"/>
      <c r="C78" s="32"/>
      <c r="D78" s="5" t="e">
        <f>VLOOKUP($B78,'Inscriptions Trail de Rives'!$A$2:$G$248,2,FALSE)</f>
        <v>#N/A</v>
      </c>
      <c r="E78" s="5" t="e">
        <f>VLOOKUP($B78,'Inscriptions Trail de Rives'!$A$2:$G$248,3,FALSE)</f>
        <v>#N/A</v>
      </c>
      <c r="F78" s="12" t="e">
        <f>VLOOKUP($B78,'Inscriptions Trail de Rives'!$A$2:$G$248,5,FALSE)</f>
        <v>#N/A</v>
      </c>
      <c r="G78" s="5" t="e">
        <f>VLOOKUP($B78,'Inscriptions Trail de Rives'!$A$2:$G$248,6,FALSE)</f>
        <v>#N/A</v>
      </c>
      <c r="H78" s="20" t="e">
        <f>VLOOKUP($B78,'Inscriptions Trail de Rives'!$A$2:$G$248,7,FALSE)</f>
        <v>#N/A</v>
      </c>
      <c r="I78" s="27">
        <f t="shared" si="5"/>
        <v>-0.47890046296296296</v>
      </c>
      <c r="J78" s="27">
        <f t="shared" si="4"/>
        <v>-0.5120023148148148</v>
      </c>
    </row>
    <row r="79" spans="1:10" ht="12.75">
      <c r="A79" s="12">
        <f t="shared" si="3"/>
        <v>77</v>
      </c>
      <c r="B79" s="31"/>
      <c r="C79" s="32"/>
      <c r="D79" s="5" t="e">
        <f>VLOOKUP($B79,'Inscriptions Trail de Rives'!$A$2:$G$248,2,FALSE)</f>
        <v>#N/A</v>
      </c>
      <c r="E79" s="5" t="e">
        <f>VLOOKUP($B79,'Inscriptions Trail de Rives'!$A$2:$G$248,3,FALSE)</f>
        <v>#N/A</v>
      </c>
      <c r="F79" s="12" t="e">
        <f>VLOOKUP($B79,'Inscriptions Trail de Rives'!$A$2:$G$248,5,FALSE)</f>
        <v>#N/A</v>
      </c>
      <c r="G79" s="5" t="e">
        <f>VLOOKUP($B79,'Inscriptions Trail de Rives'!$A$2:$G$248,6,FALSE)</f>
        <v>#N/A</v>
      </c>
      <c r="H79" s="20" t="e">
        <f>VLOOKUP($B79,'Inscriptions Trail de Rives'!$A$2:$G$248,7,FALSE)</f>
        <v>#N/A</v>
      </c>
      <c r="I79" s="27">
        <f t="shared" si="5"/>
        <v>-0.47890046296296296</v>
      </c>
      <c r="J79" s="27">
        <f t="shared" si="4"/>
        <v>-0.5120023148148148</v>
      </c>
    </row>
    <row r="80" spans="1:10" ht="12.75">
      <c r="A80" s="12">
        <f t="shared" si="3"/>
        <v>78</v>
      </c>
      <c r="B80" s="31"/>
      <c r="C80" s="32"/>
      <c r="D80" s="5" t="e">
        <f>VLOOKUP($B80,'Inscriptions Trail de Rives'!$A$2:$G$248,2,FALSE)</f>
        <v>#N/A</v>
      </c>
      <c r="E80" s="5" t="e">
        <f>VLOOKUP($B80,'Inscriptions Trail de Rives'!$A$2:$G$248,3,FALSE)</f>
        <v>#N/A</v>
      </c>
      <c r="F80" s="12" t="e">
        <f>VLOOKUP($B80,'Inscriptions Trail de Rives'!$A$2:$G$248,5,FALSE)</f>
        <v>#N/A</v>
      </c>
      <c r="G80" s="5" t="e">
        <f>VLOOKUP($B80,'Inscriptions Trail de Rives'!$A$2:$G$248,6,FALSE)</f>
        <v>#N/A</v>
      </c>
      <c r="H80" s="20" t="e">
        <f>VLOOKUP($B80,'Inscriptions Trail de Rives'!$A$2:$G$248,7,FALSE)</f>
        <v>#N/A</v>
      </c>
      <c r="I80" s="27">
        <f t="shared" si="5"/>
        <v>-0.47890046296296296</v>
      </c>
      <c r="J80" s="27">
        <f t="shared" si="4"/>
        <v>-0.5120023148148148</v>
      </c>
    </row>
    <row r="81" spans="1:10" ht="12.75">
      <c r="A81" s="12">
        <f t="shared" si="3"/>
        <v>79</v>
      </c>
      <c r="B81" s="31"/>
      <c r="C81" s="32"/>
      <c r="D81" s="5" t="e">
        <f>VLOOKUP($B81,'Inscriptions Trail de Rives'!$A$2:$G$248,2,FALSE)</f>
        <v>#N/A</v>
      </c>
      <c r="E81" s="5" t="e">
        <f>VLOOKUP($B81,'Inscriptions Trail de Rives'!$A$2:$G$248,3,FALSE)</f>
        <v>#N/A</v>
      </c>
      <c r="F81" s="12" t="e">
        <f>VLOOKUP($B81,'Inscriptions Trail de Rives'!$A$2:$G$248,5,FALSE)</f>
        <v>#N/A</v>
      </c>
      <c r="G81" s="5" t="e">
        <f>VLOOKUP($B81,'Inscriptions Trail de Rives'!$A$2:$G$248,6,FALSE)</f>
        <v>#N/A</v>
      </c>
      <c r="H81" s="20" t="e">
        <f>VLOOKUP($B81,'Inscriptions Trail de Rives'!$A$2:$G$248,7,FALSE)</f>
        <v>#N/A</v>
      </c>
      <c r="I81" s="27">
        <f t="shared" si="5"/>
        <v>-0.47890046296296296</v>
      </c>
      <c r="J81" s="27">
        <f t="shared" si="4"/>
        <v>-0.5120023148148148</v>
      </c>
    </row>
    <row r="82" spans="1:10" ht="12.75">
      <c r="A82" s="12">
        <f t="shared" si="3"/>
        <v>80</v>
      </c>
      <c r="B82" s="31"/>
      <c r="C82" s="32"/>
      <c r="D82" s="5" t="e">
        <f>VLOOKUP($B82,'Inscriptions Trail de Rives'!$A$2:$G$248,2,FALSE)</f>
        <v>#N/A</v>
      </c>
      <c r="E82" s="5" t="e">
        <f>VLOOKUP($B82,'Inscriptions Trail de Rives'!$A$2:$G$248,3,FALSE)</f>
        <v>#N/A</v>
      </c>
      <c r="F82" s="12" t="e">
        <f>VLOOKUP($B82,'Inscriptions Trail de Rives'!$A$2:$G$248,5,FALSE)</f>
        <v>#N/A</v>
      </c>
      <c r="G82" s="5" t="e">
        <f>VLOOKUP($B82,'Inscriptions Trail de Rives'!$A$2:$G$248,6,FALSE)</f>
        <v>#N/A</v>
      </c>
      <c r="H82" s="20" t="e">
        <f>VLOOKUP($B82,'Inscriptions Trail de Rives'!$A$2:$G$248,7,FALSE)</f>
        <v>#N/A</v>
      </c>
      <c r="I82" s="27">
        <f t="shared" si="5"/>
        <v>-0.47890046296296296</v>
      </c>
      <c r="J82" s="27">
        <f t="shared" si="4"/>
        <v>-0.5120023148148148</v>
      </c>
    </row>
    <row r="83" spans="1:10" ht="12.75">
      <c r="A83" s="12">
        <f t="shared" si="3"/>
        <v>81</v>
      </c>
      <c r="B83" s="31"/>
      <c r="C83" s="32"/>
      <c r="D83" s="5" t="e">
        <f>VLOOKUP($B83,'Inscriptions Trail de Rives'!$A$2:$G$248,2,FALSE)</f>
        <v>#N/A</v>
      </c>
      <c r="E83" s="5" t="e">
        <f>VLOOKUP($B83,'Inscriptions Trail de Rives'!$A$2:$G$248,3,FALSE)</f>
        <v>#N/A</v>
      </c>
      <c r="F83" s="12" t="e">
        <f>VLOOKUP($B83,'Inscriptions Trail de Rives'!$A$2:$G$248,5,FALSE)</f>
        <v>#N/A</v>
      </c>
      <c r="G83" s="5" t="e">
        <f>VLOOKUP($B83,'Inscriptions Trail de Rives'!$A$2:$G$248,6,FALSE)</f>
        <v>#N/A</v>
      </c>
      <c r="H83" s="20" t="e">
        <f>VLOOKUP($B83,'Inscriptions Trail de Rives'!$A$2:$G$248,7,FALSE)</f>
        <v>#N/A</v>
      </c>
      <c r="I83" s="27">
        <f t="shared" si="5"/>
        <v>-0.47890046296296296</v>
      </c>
      <c r="J83" s="27">
        <f t="shared" si="4"/>
        <v>-0.5120023148148148</v>
      </c>
    </row>
    <row r="84" spans="1:10" ht="12.75">
      <c r="A84" s="12">
        <f t="shared" si="3"/>
        <v>82</v>
      </c>
      <c r="B84" s="31"/>
      <c r="C84" s="32"/>
      <c r="D84" s="5" t="e">
        <f>VLOOKUP($B84,'Inscriptions Trail de Rives'!$A$2:$G$248,2,FALSE)</f>
        <v>#N/A</v>
      </c>
      <c r="E84" s="5" t="e">
        <f>VLOOKUP($B84,'Inscriptions Trail de Rives'!$A$2:$G$248,3,FALSE)</f>
        <v>#N/A</v>
      </c>
      <c r="F84" s="12" t="e">
        <f>VLOOKUP($B84,'Inscriptions Trail de Rives'!$A$2:$G$248,5,FALSE)</f>
        <v>#N/A</v>
      </c>
      <c r="G84" s="5" t="e">
        <f>VLOOKUP($B84,'Inscriptions Trail de Rives'!$A$2:$G$248,6,FALSE)</f>
        <v>#N/A</v>
      </c>
      <c r="H84" s="20" t="e">
        <f>VLOOKUP($B84,'Inscriptions Trail de Rives'!$A$2:$G$248,7,FALSE)</f>
        <v>#N/A</v>
      </c>
      <c r="I84" s="27">
        <f t="shared" si="5"/>
        <v>-0.47890046296296296</v>
      </c>
      <c r="J84" s="27">
        <f t="shared" si="4"/>
        <v>-0.5120023148148148</v>
      </c>
    </row>
    <row r="85" spans="1:10" ht="12.75">
      <c r="A85" s="12">
        <f t="shared" si="3"/>
        <v>83</v>
      </c>
      <c r="B85" s="31"/>
      <c r="C85" s="32"/>
      <c r="D85" s="5" t="e">
        <f>VLOOKUP($B85,'Inscriptions Trail de Rives'!$A$2:$G$248,2,FALSE)</f>
        <v>#N/A</v>
      </c>
      <c r="E85" s="5" t="e">
        <f>VLOOKUP($B85,'Inscriptions Trail de Rives'!$A$2:$G$248,3,FALSE)</f>
        <v>#N/A</v>
      </c>
      <c r="F85" s="12" t="e">
        <f>VLOOKUP($B85,'Inscriptions Trail de Rives'!$A$2:$G$248,5,FALSE)</f>
        <v>#N/A</v>
      </c>
      <c r="G85" s="5" t="e">
        <f>VLOOKUP($B85,'Inscriptions Trail de Rives'!$A$2:$G$248,6,FALSE)</f>
        <v>#N/A</v>
      </c>
      <c r="H85" s="20" t="e">
        <f>VLOOKUP($B85,'Inscriptions Trail de Rives'!$A$2:$G$248,7,FALSE)</f>
        <v>#N/A</v>
      </c>
      <c r="I85" s="27">
        <f t="shared" si="5"/>
        <v>-0.47890046296296296</v>
      </c>
      <c r="J85" s="27">
        <f t="shared" si="4"/>
        <v>-0.5120023148148148</v>
      </c>
    </row>
    <row r="86" spans="1:10" ht="12.75">
      <c r="A86" s="12">
        <f t="shared" si="3"/>
        <v>84</v>
      </c>
      <c r="B86" s="31"/>
      <c r="C86" s="32"/>
      <c r="D86" s="5" t="e">
        <f>VLOOKUP($B86,'Inscriptions Trail de Rives'!$A$2:$G$248,2,FALSE)</f>
        <v>#N/A</v>
      </c>
      <c r="E86" s="5" t="e">
        <f>VLOOKUP($B86,'Inscriptions Trail de Rives'!$A$2:$G$248,3,FALSE)</f>
        <v>#N/A</v>
      </c>
      <c r="F86" s="12" t="e">
        <f>VLOOKUP($B86,'Inscriptions Trail de Rives'!$A$2:$G$248,5,FALSE)</f>
        <v>#N/A</v>
      </c>
      <c r="G86" s="5" t="e">
        <f>VLOOKUP($B86,'Inscriptions Trail de Rives'!$A$2:$G$248,6,FALSE)</f>
        <v>#N/A</v>
      </c>
      <c r="H86" s="20" t="e">
        <f>VLOOKUP($B86,'Inscriptions Trail de Rives'!$A$2:$G$248,7,FALSE)</f>
        <v>#N/A</v>
      </c>
      <c r="I86" s="27">
        <f t="shared" si="5"/>
        <v>-0.47890046296296296</v>
      </c>
      <c r="J86" s="27">
        <f t="shared" si="4"/>
        <v>-0.5120023148148148</v>
      </c>
    </row>
    <row r="87" spans="1:11" ht="12.75">
      <c r="A87" s="12">
        <f t="shared" si="3"/>
        <v>85</v>
      </c>
      <c r="B87" s="31"/>
      <c r="C87" s="32"/>
      <c r="D87" s="5" t="e">
        <f>VLOOKUP($B87,'Inscriptions Trail de Rives'!$A$2:$G$248,2,FALSE)</f>
        <v>#N/A</v>
      </c>
      <c r="E87" s="5" t="e">
        <f>VLOOKUP($B87,'Inscriptions Trail de Rives'!$A$2:$G$248,3,FALSE)</f>
        <v>#N/A</v>
      </c>
      <c r="F87" s="12" t="e">
        <f>VLOOKUP($B87,'Inscriptions Trail de Rives'!$A$2:$G$248,5,FALSE)</f>
        <v>#N/A</v>
      </c>
      <c r="G87" s="5" t="e">
        <f>VLOOKUP($B87,'Inscriptions Trail de Rives'!$A$2:$G$248,6,FALSE)</f>
        <v>#N/A</v>
      </c>
      <c r="H87" s="20" t="e">
        <f>VLOOKUP($B87,'Inscriptions Trail de Rives'!$A$2:$G$248,7,FALSE)</f>
        <v>#N/A</v>
      </c>
      <c r="I87" s="27">
        <f t="shared" si="5"/>
        <v>-0.47890046296296296</v>
      </c>
      <c r="J87" s="27">
        <f t="shared" si="4"/>
        <v>-0.5120023148148148</v>
      </c>
      <c r="K87" t="s">
        <v>6</v>
      </c>
    </row>
    <row r="88" spans="1:10" ht="12.75">
      <c r="A88" s="12">
        <f t="shared" si="3"/>
        <v>86</v>
      </c>
      <c r="B88" s="31"/>
      <c r="C88" s="32"/>
      <c r="D88" s="5" t="e">
        <f>VLOOKUP($B88,'Inscriptions Trail de Rives'!$A$2:$G$248,2,FALSE)</f>
        <v>#N/A</v>
      </c>
      <c r="E88" s="5" t="e">
        <f>VLOOKUP($B88,'Inscriptions Trail de Rives'!$A$2:$G$248,3,FALSE)</f>
        <v>#N/A</v>
      </c>
      <c r="F88" s="12" t="e">
        <f>VLOOKUP($B88,'Inscriptions Trail de Rives'!$A$2:$G$248,5,FALSE)</f>
        <v>#N/A</v>
      </c>
      <c r="G88" s="5" t="e">
        <f>VLOOKUP($B88,'Inscriptions Trail de Rives'!$A$2:$G$248,6,FALSE)</f>
        <v>#N/A</v>
      </c>
      <c r="H88" s="20" t="e">
        <f>VLOOKUP($B88,'Inscriptions Trail de Rives'!$A$2:$G$248,7,FALSE)</f>
        <v>#N/A</v>
      </c>
      <c r="I88" s="27">
        <f t="shared" si="5"/>
        <v>-0.47890046296296296</v>
      </c>
      <c r="J88" s="27">
        <f t="shared" si="4"/>
        <v>-0.5120023148148148</v>
      </c>
    </row>
    <row r="89" spans="1:10" ht="12.75">
      <c r="A89" s="12">
        <f t="shared" si="3"/>
        <v>87</v>
      </c>
      <c r="B89" s="31"/>
      <c r="C89" s="32"/>
      <c r="D89" s="5" t="e">
        <f>VLOOKUP($B89,'Inscriptions Trail de Rives'!$A$2:$G$248,2,FALSE)</f>
        <v>#N/A</v>
      </c>
      <c r="E89" s="5" t="e">
        <f>VLOOKUP($B89,'Inscriptions Trail de Rives'!$A$2:$G$248,3,FALSE)</f>
        <v>#N/A</v>
      </c>
      <c r="F89" s="12" t="e">
        <f>VLOOKUP($B89,'Inscriptions Trail de Rives'!$A$2:$G$248,5,FALSE)</f>
        <v>#N/A</v>
      </c>
      <c r="G89" s="5" t="e">
        <f>VLOOKUP($B89,'Inscriptions Trail de Rives'!$A$2:$G$248,6,FALSE)</f>
        <v>#N/A</v>
      </c>
      <c r="H89" s="20" t="e">
        <f>VLOOKUP($B89,'Inscriptions Trail de Rives'!$A$2:$G$248,7,FALSE)</f>
        <v>#N/A</v>
      </c>
      <c r="I89" s="27">
        <f t="shared" si="5"/>
        <v>-0.47890046296296296</v>
      </c>
      <c r="J89" s="27">
        <f t="shared" si="4"/>
        <v>-0.5120023148148148</v>
      </c>
    </row>
    <row r="90" spans="1:10" ht="12.75">
      <c r="A90" s="12">
        <f t="shared" si="3"/>
        <v>88</v>
      </c>
      <c r="B90" s="31"/>
      <c r="C90" s="32"/>
      <c r="D90" s="5" t="e">
        <f>VLOOKUP($B90,'Inscriptions Trail de Rives'!$A$2:$G$248,2,FALSE)</f>
        <v>#N/A</v>
      </c>
      <c r="E90" s="5" t="e">
        <f>VLOOKUP($B90,'Inscriptions Trail de Rives'!$A$2:$G$248,3,FALSE)</f>
        <v>#N/A</v>
      </c>
      <c r="F90" s="12" t="e">
        <f>VLOOKUP($B90,'Inscriptions Trail de Rives'!$A$2:$G$248,5,FALSE)</f>
        <v>#N/A</v>
      </c>
      <c r="G90" s="5" t="e">
        <f>VLOOKUP($B90,'Inscriptions Trail de Rives'!$A$2:$G$248,6,FALSE)</f>
        <v>#N/A</v>
      </c>
      <c r="H90" s="20" t="e">
        <f>VLOOKUP($B90,'Inscriptions Trail de Rives'!$A$2:$G$248,7,FALSE)</f>
        <v>#N/A</v>
      </c>
      <c r="I90" s="27">
        <f t="shared" si="5"/>
        <v>-0.47890046296296296</v>
      </c>
      <c r="J90" s="27">
        <f t="shared" si="4"/>
        <v>-0.5120023148148148</v>
      </c>
    </row>
    <row r="91" spans="1:10" ht="12.75">
      <c r="A91" s="12">
        <f t="shared" si="3"/>
        <v>89</v>
      </c>
      <c r="B91" s="31"/>
      <c r="C91" s="32"/>
      <c r="D91" s="5" t="e">
        <f>VLOOKUP($B91,'Inscriptions Trail de Rives'!$A$2:$G$248,2,FALSE)</f>
        <v>#N/A</v>
      </c>
      <c r="E91" s="5" t="e">
        <f>VLOOKUP($B91,'Inscriptions Trail de Rives'!$A$2:$G$248,3,FALSE)</f>
        <v>#N/A</v>
      </c>
      <c r="F91" s="12" t="e">
        <f>VLOOKUP($B91,'Inscriptions Trail de Rives'!$A$2:$G$248,5,FALSE)</f>
        <v>#N/A</v>
      </c>
      <c r="G91" s="5" t="e">
        <f>VLOOKUP($B91,'Inscriptions Trail de Rives'!$A$2:$G$248,6,FALSE)</f>
        <v>#N/A</v>
      </c>
      <c r="H91" s="20" t="e">
        <f>VLOOKUP($B91,'Inscriptions Trail de Rives'!$A$2:$G$248,7,FALSE)</f>
        <v>#N/A</v>
      </c>
      <c r="I91" s="27">
        <f t="shared" si="5"/>
        <v>-0.47890046296296296</v>
      </c>
      <c r="J91" s="27">
        <f t="shared" si="4"/>
        <v>-0.5120023148148148</v>
      </c>
    </row>
    <row r="92" spans="1:10" ht="12.75">
      <c r="A92" s="12">
        <f t="shared" si="3"/>
        <v>90</v>
      </c>
      <c r="B92" s="31"/>
      <c r="C92" s="32"/>
      <c r="D92" s="5" t="e">
        <f>VLOOKUP($B92,'Inscriptions Trail de Rives'!$A$2:$G$248,2,FALSE)</f>
        <v>#N/A</v>
      </c>
      <c r="E92" s="5" t="e">
        <f>VLOOKUP($B92,'Inscriptions Trail de Rives'!$A$2:$G$248,3,FALSE)</f>
        <v>#N/A</v>
      </c>
      <c r="F92" s="12" t="e">
        <f>VLOOKUP($B92,'Inscriptions Trail de Rives'!$A$2:$G$248,5,FALSE)</f>
        <v>#N/A</v>
      </c>
      <c r="G92" s="5" t="e">
        <f>VLOOKUP($B92,'Inscriptions Trail de Rives'!$A$2:$G$248,6,FALSE)</f>
        <v>#N/A</v>
      </c>
      <c r="H92" s="20" t="e">
        <f>VLOOKUP($B92,'Inscriptions Trail de Rives'!$A$2:$G$248,7,FALSE)</f>
        <v>#N/A</v>
      </c>
      <c r="I92" s="27">
        <f t="shared" si="5"/>
        <v>-0.47890046296296296</v>
      </c>
      <c r="J92" s="27">
        <f t="shared" si="4"/>
        <v>-0.5120023148148148</v>
      </c>
    </row>
    <row r="93" spans="1:10" ht="12.75">
      <c r="A93" s="12">
        <f t="shared" si="3"/>
        <v>91</v>
      </c>
      <c r="B93" s="31"/>
      <c r="C93" s="32"/>
      <c r="D93" s="5" t="e">
        <f>VLOOKUP($B93,'Inscriptions Trail de Rives'!$A$2:$G$248,2,FALSE)</f>
        <v>#N/A</v>
      </c>
      <c r="E93" s="5" t="e">
        <f>VLOOKUP($B93,'Inscriptions Trail de Rives'!$A$2:$G$248,3,FALSE)</f>
        <v>#N/A</v>
      </c>
      <c r="F93" s="12" t="e">
        <f>VLOOKUP($B93,'Inscriptions Trail de Rives'!$A$2:$G$248,5,FALSE)</f>
        <v>#N/A</v>
      </c>
      <c r="G93" s="5" t="e">
        <f>VLOOKUP($B93,'Inscriptions Trail de Rives'!$A$2:$G$248,6,FALSE)</f>
        <v>#N/A</v>
      </c>
      <c r="H93" s="20" t="e">
        <f>VLOOKUP($B93,'Inscriptions Trail de Rives'!$A$2:$G$248,7,FALSE)</f>
        <v>#N/A</v>
      </c>
      <c r="I93" s="27">
        <f t="shared" si="5"/>
        <v>-0.47890046296296296</v>
      </c>
      <c r="J93" s="27">
        <f t="shared" si="4"/>
        <v>-0.5120023148148148</v>
      </c>
    </row>
    <row r="94" spans="1:10" ht="12.75">
      <c r="A94" s="12">
        <f t="shared" si="3"/>
        <v>92</v>
      </c>
      <c r="B94" s="31"/>
      <c r="C94" s="32"/>
      <c r="D94" s="5" t="e">
        <f>VLOOKUP($B94,'Inscriptions Trail de Rives'!$A$2:$G$248,2,FALSE)</f>
        <v>#N/A</v>
      </c>
      <c r="E94" s="5" t="e">
        <f>VLOOKUP($B94,'Inscriptions Trail de Rives'!$A$2:$G$248,3,FALSE)</f>
        <v>#N/A</v>
      </c>
      <c r="F94" s="12" t="e">
        <f>VLOOKUP($B94,'Inscriptions Trail de Rives'!$A$2:$G$248,5,FALSE)</f>
        <v>#N/A</v>
      </c>
      <c r="G94" s="5" t="e">
        <f>VLOOKUP($B94,'Inscriptions Trail de Rives'!$A$2:$G$248,6,FALSE)</f>
        <v>#N/A</v>
      </c>
      <c r="H94" s="20" t="e">
        <f>VLOOKUP($B94,'Inscriptions Trail de Rives'!$A$2:$G$248,7,FALSE)</f>
        <v>#N/A</v>
      </c>
      <c r="I94" s="27">
        <f t="shared" si="5"/>
        <v>-0.47890046296296296</v>
      </c>
      <c r="J94" s="27">
        <f t="shared" si="4"/>
        <v>-0.5120023148148148</v>
      </c>
    </row>
    <row r="95" spans="1:10" ht="12.75">
      <c r="A95" s="12">
        <f t="shared" si="3"/>
        <v>93</v>
      </c>
      <c r="B95" s="31"/>
      <c r="C95" s="32"/>
      <c r="D95" s="5" t="e">
        <f>VLOOKUP($B95,'Inscriptions Trail de Rives'!$A$2:$G$248,2,FALSE)</f>
        <v>#N/A</v>
      </c>
      <c r="E95" s="5" t="e">
        <f>VLOOKUP($B95,'Inscriptions Trail de Rives'!$A$2:$G$248,3,FALSE)</f>
        <v>#N/A</v>
      </c>
      <c r="F95" s="12" t="e">
        <f>VLOOKUP($B95,'Inscriptions Trail de Rives'!$A$2:$G$248,5,FALSE)</f>
        <v>#N/A</v>
      </c>
      <c r="G95" s="5" t="e">
        <f>VLOOKUP($B95,'Inscriptions Trail de Rives'!$A$2:$G$248,6,FALSE)</f>
        <v>#N/A</v>
      </c>
      <c r="H95" s="20" t="e">
        <f>VLOOKUP($B95,'Inscriptions Trail de Rives'!$A$2:$G$248,7,FALSE)</f>
        <v>#N/A</v>
      </c>
      <c r="I95" s="27">
        <f t="shared" si="5"/>
        <v>-0.47890046296296296</v>
      </c>
      <c r="J95" s="27">
        <f t="shared" si="4"/>
        <v>-0.5120023148148148</v>
      </c>
    </row>
    <row r="96" spans="1:10" ht="12.75">
      <c r="A96" s="12">
        <f t="shared" si="3"/>
        <v>94</v>
      </c>
      <c r="B96" s="31"/>
      <c r="C96" s="32"/>
      <c r="D96" s="5" t="e">
        <f>VLOOKUP($B96,'Inscriptions Trail de Rives'!$A$2:$G$248,2,FALSE)</f>
        <v>#N/A</v>
      </c>
      <c r="E96" s="5" t="e">
        <f>VLOOKUP($B96,'Inscriptions Trail de Rives'!$A$2:$G$248,3,FALSE)</f>
        <v>#N/A</v>
      </c>
      <c r="F96" s="12" t="e">
        <f>VLOOKUP($B96,'Inscriptions Trail de Rives'!$A$2:$G$248,5,FALSE)</f>
        <v>#N/A</v>
      </c>
      <c r="G96" s="5" t="e">
        <f>VLOOKUP($B96,'Inscriptions Trail de Rives'!$A$2:$G$248,6,FALSE)</f>
        <v>#N/A</v>
      </c>
      <c r="H96" s="20" t="e">
        <f>VLOOKUP($B96,'Inscriptions Trail de Rives'!$A$2:$G$248,7,FALSE)</f>
        <v>#N/A</v>
      </c>
      <c r="I96" s="27">
        <f t="shared" si="5"/>
        <v>-0.47890046296296296</v>
      </c>
      <c r="J96" s="27">
        <f t="shared" si="4"/>
        <v>-0.5120023148148148</v>
      </c>
    </row>
    <row r="97" spans="1:10" ht="12.75">
      <c r="A97" s="12">
        <f t="shared" si="3"/>
        <v>95</v>
      </c>
      <c r="B97" s="31"/>
      <c r="C97" s="32"/>
      <c r="D97" s="5" t="e">
        <f>VLOOKUP($B97,'Inscriptions Trail de Rives'!$A$2:$G$248,2,FALSE)</f>
        <v>#N/A</v>
      </c>
      <c r="E97" s="5" t="e">
        <f>VLOOKUP($B97,'Inscriptions Trail de Rives'!$A$2:$G$248,3,FALSE)</f>
        <v>#N/A</v>
      </c>
      <c r="F97" s="12" t="e">
        <f>VLOOKUP($B97,'Inscriptions Trail de Rives'!$A$2:$G$248,5,FALSE)</f>
        <v>#N/A</v>
      </c>
      <c r="G97" s="5" t="e">
        <f>VLOOKUP($B97,'Inscriptions Trail de Rives'!$A$2:$G$248,6,FALSE)</f>
        <v>#N/A</v>
      </c>
      <c r="H97" s="20" t="e">
        <f>VLOOKUP($B97,'Inscriptions Trail de Rives'!$A$2:$G$248,7,FALSE)</f>
        <v>#N/A</v>
      </c>
      <c r="I97" s="27">
        <f t="shared" si="5"/>
        <v>-0.47890046296296296</v>
      </c>
      <c r="J97" s="27">
        <f t="shared" si="4"/>
        <v>-0.5120023148148148</v>
      </c>
    </row>
    <row r="98" spans="1:10" ht="12.75">
      <c r="A98" s="12">
        <f t="shared" si="3"/>
        <v>96</v>
      </c>
      <c r="B98" s="31"/>
      <c r="C98" s="32"/>
      <c r="D98" s="5" t="e">
        <f>VLOOKUP($B98,'Inscriptions Trail de Rives'!$A$2:$G$248,2,FALSE)</f>
        <v>#N/A</v>
      </c>
      <c r="E98" s="5" t="e">
        <f>VLOOKUP($B98,'Inscriptions Trail de Rives'!$A$2:$G$248,3,FALSE)</f>
        <v>#N/A</v>
      </c>
      <c r="F98" s="12" t="e">
        <f>VLOOKUP($B98,'Inscriptions Trail de Rives'!$A$2:$G$248,5,FALSE)</f>
        <v>#N/A</v>
      </c>
      <c r="G98" s="5" t="e">
        <f>VLOOKUP($B98,'Inscriptions Trail de Rives'!$A$2:$G$248,6,FALSE)</f>
        <v>#N/A</v>
      </c>
      <c r="H98" s="20" t="e">
        <f>VLOOKUP($B98,'Inscriptions Trail de Rives'!$A$2:$G$248,7,FALSE)</f>
        <v>#N/A</v>
      </c>
      <c r="I98" s="27">
        <f t="shared" si="5"/>
        <v>-0.47890046296296296</v>
      </c>
      <c r="J98" s="27">
        <f t="shared" si="4"/>
        <v>-0.5120023148148148</v>
      </c>
    </row>
    <row r="99" spans="1:10" ht="12.75">
      <c r="A99" s="12">
        <f aca="true" t="shared" si="6" ref="A99:A162">+A98+1</f>
        <v>97</v>
      </c>
      <c r="B99" s="31"/>
      <c r="C99" s="32"/>
      <c r="D99" s="5" t="e">
        <f>VLOOKUP($B99,'Inscriptions Trail de Rives'!$A$2:$G$248,2,FALSE)</f>
        <v>#N/A</v>
      </c>
      <c r="E99" s="5" t="e">
        <f>VLOOKUP($B99,'Inscriptions Trail de Rives'!$A$2:$G$248,3,FALSE)</f>
        <v>#N/A</v>
      </c>
      <c r="F99" s="12" t="e">
        <f>VLOOKUP($B99,'Inscriptions Trail de Rives'!$A$2:$G$248,5,FALSE)</f>
        <v>#N/A</v>
      </c>
      <c r="G99" s="5" t="e">
        <f>VLOOKUP($B99,'Inscriptions Trail de Rives'!$A$2:$G$248,6,FALSE)</f>
        <v>#N/A</v>
      </c>
      <c r="H99" s="20" t="e">
        <f>VLOOKUP($B99,'Inscriptions Trail de Rives'!$A$2:$G$248,7,FALSE)</f>
        <v>#N/A</v>
      </c>
      <c r="I99" s="27">
        <f t="shared" si="5"/>
        <v>-0.47890046296296296</v>
      </c>
      <c r="J99" s="27">
        <f t="shared" si="4"/>
        <v>-0.5120023148148148</v>
      </c>
    </row>
    <row r="100" spans="1:10" ht="12.75">
      <c r="A100" s="12">
        <f t="shared" si="6"/>
        <v>98</v>
      </c>
      <c r="B100" s="31"/>
      <c r="C100" s="32"/>
      <c r="D100" s="5" t="e">
        <f>VLOOKUP($B100,'Inscriptions Trail de Rives'!$A$2:$G$248,2,FALSE)</f>
        <v>#N/A</v>
      </c>
      <c r="E100" s="5" t="e">
        <f>VLOOKUP($B100,'Inscriptions Trail de Rives'!$A$2:$G$248,3,FALSE)</f>
        <v>#N/A</v>
      </c>
      <c r="F100" s="12" t="e">
        <f>VLOOKUP($B100,'Inscriptions Trail de Rives'!$A$2:$G$248,5,FALSE)</f>
        <v>#N/A</v>
      </c>
      <c r="G100" s="5" t="e">
        <f>VLOOKUP($B100,'Inscriptions Trail de Rives'!$A$2:$G$248,6,FALSE)</f>
        <v>#N/A</v>
      </c>
      <c r="H100" s="20" t="e">
        <f>VLOOKUP($B100,'Inscriptions Trail de Rives'!$A$2:$G$248,7,FALSE)</f>
        <v>#N/A</v>
      </c>
      <c r="I100" s="27">
        <f t="shared" si="5"/>
        <v>-0.47890046296296296</v>
      </c>
      <c r="J100" s="27">
        <f t="shared" si="4"/>
        <v>-0.5120023148148148</v>
      </c>
    </row>
    <row r="101" spans="1:10" ht="12.75">
      <c r="A101" s="12">
        <f t="shared" si="6"/>
        <v>99</v>
      </c>
      <c r="B101" s="31"/>
      <c r="C101" s="32"/>
      <c r="D101" s="5" t="e">
        <f>VLOOKUP($B101,'Inscriptions Trail de Rives'!$A$2:$G$248,2,FALSE)</f>
        <v>#N/A</v>
      </c>
      <c r="E101" s="5" t="e">
        <f>VLOOKUP($B101,'Inscriptions Trail de Rives'!$A$2:$G$248,3,FALSE)</f>
        <v>#N/A</v>
      </c>
      <c r="F101" s="12" t="e">
        <f>VLOOKUP($B101,'Inscriptions Trail de Rives'!$A$2:$G$248,5,FALSE)</f>
        <v>#N/A</v>
      </c>
      <c r="G101" s="5" t="e">
        <f>VLOOKUP($B101,'Inscriptions Trail de Rives'!$A$2:$G$248,6,FALSE)</f>
        <v>#N/A</v>
      </c>
      <c r="H101" s="20" t="e">
        <f>VLOOKUP($B101,'Inscriptions Trail de Rives'!$A$2:$G$248,7,FALSE)</f>
        <v>#N/A</v>
      </c>
      <c r="I101" s="27">
        <f t="shared" si="5"/>
        <v>-0.47890046296296296</v>
      </c>
      <c r="J101" s="27">
        <f t="shared" si="4"/>
        <v>-0.5120023148148148</v>
      </c>
    </row>
    <row r="102" spans="1:10" ht="12.75">
      <c r="A102" s="12">
        <f t="shared" si="6"/>
        <v>100</v>
      </c>
      <c r="B102" s="31"/>
      <c r="C102" s="32"/>
      <c r="D102" s="5" t="e">
        <f>VLOOKUP($B102,'Inscriptions Trail de Rives'!$A$2:$G$248,2,FALSE)</f>
        <v>#N/A</v>
      </c>
      <c r="E102" s="5" t="e">
        <f>VLOOKUP($B102,'Inscriptions Trail de Rives'!$A$2:$G$248,3,FALSE)</f>
        <v>#N/A</v>
      </c>
      <c r="F102" s="12" t="e">
        <f>VLOOKUP($B102,'Inscriptions Trail de Rives'!$A$2:$G$248,5,FALSE)</f>
        <v>#N/A</v>
      </c>
      <c r="G102" s="5" t="e">
        <f>VLOOKUP($B102,'Inscriptions Trail de Rives'!$A$2:$G$248,6,FALSE)</f>
        <v>#N/A</v>
      </c>
      <c r="H102" s="20" t="e">
        <f>VLOOKUP($B102,'Inscriptions Trail de Rives'!$A$2:$G$248,7,FALSE)</f>
        <v>#N/A</v>
      </c>
      <c r="I102" s="27">
        <f t="shared" si="5"/>
        <v>-0.47890046296296296</v>
      </c>
      <c r="J102" s="27">
        <f t="shared" si="4"/>
        <v>-0.5120023148148148</v>
      </c>
    </row>
    <row r="103" spans="1:10" ht="12.75">
      <c r="A103" s="12">
        <f t="shared" si="6"/>
        <v>101</v>
      </c>
      <c r="B103" s="31"/>
      <c r="C103" s="32"/>
      <c r="D103" s="5" t="e">
        <f>VLOOKUP($B103,'Inscriptions Trail de Rives'!$A$2:$G$248,2,FALSE)</f>
        <v>#N/A</v>
      </c>
      <c r="E103" s="5" t="e">
        <f>VLOOKUP($B103,'Inscriptions Trail de Rives'!$A$2:$G$248,3,FALSE)</f>
        <v>#N/A</v>
      </c>
      <c r="F103" s="12" t="e">
        <f>VLOOKUP($B103,'Inscriptions Trail de Rives'!$A$2:$G$248,5,FALSE)</f>
        <v>#N/A</v>
      </c>
      <c r="G103" s="5" t="e">
        <f>VLOOKUP($B103,'Inscriptions Trail de Rives'!$A$2:$G$248,6,FALSE)</f>
        <v>#N/A</v>
      </c>
      <c r="H103" s="20" t="e">
        <f>VLOOKUP($B103,'Inscriptions Trail de Rives'!$A$2:$G$248,7,FALSE)</f>
        <v>#N/A</v>
      </c>
      <c r="I103" s="27">
        <f t="shared" si="5"/>
        <v>-0.47890046296296296</v>
      </c>
      <c r="J103" s="27">
        <f t="shared" si="4"/>
        <v>-0.5120023148148148</v>
      </c>
    </row>
    <row r="104" spans="1:10" ht="12.75">
      <c r="A104" s="12">
        <f t="shared" si="6"/>
        <v>102</v>
      </c>
      <c r="B104" s="31"/>
      <c r="C104" s="32"/>
      <c r="D104" s="5" t="e">
        <f>VLOOKUP($B104,'Inscriptions Trail de Rives'!$A$2:$G$248,2,FALSE)</f>
        <v>#N/A</v>
      </c>
      <c r="E104" s="5" t="e">
        <f>VLOOKUP($B104,'Inscriptions Trail de Rives'!$A$2:$G$248,3,FALSE)</f>
        <v>#N/A</v>
      </c>
      <c r="F104" s="12" t="e">
        <f>VLOOKUP($B104,'Inscriptions Trail de Rives'!$A$2:$G$248,5,FALSE)</f>
        <v>#N/A</v>
      </c>
      <c r="G104" s="5" t="e">
        <f>VLOOKUP($B104,'Inscriptions Trail de Rives'!$A$2:$G$248,6,FALSE)</f>
        <v>#N/A</v>
      </c>
      <c r="H104" s="20" t="e">
        <f>VLOOKUP($B104,'Inscriptions Trail de Rives'!$A$2:$G$248,7,FALSE)</f>
        <v>#N/A</v>
      </c>
      <c r="I104" s="27">
        <f t="shared" si="5"/>
        <v>-0.47890046296296296</v>
      </c>
      <c r="J104" s="27">
        <f t="shared" si="4"/>
        <v>-0.5120023148148148</v>
      </c>
    </row>
    <row r="105" spans="1:10" ht="12.75">
      <c r="A105" s="12">
        <f t="shared" si="6"/>
        <v>103</v>
      </c>
      <c r="B105" s="31"/>
      <c r="C105" s="32"/>
      <c r="D105" s="5" t="e">
        <f>VLOOKUP($B105,'Inscriptions Trail de Rives'!$A$2:$G$248,2,FALSE)</f>
        <v>#N/A</v>
      </c>
      <c r="E105" s="5" t="e">
        <f>VLOOKUP($B105,'Inscriptions Trail de Rives'!$A$2:$G$248,3,FALSE)</f>
        <v>#N/A</v>
      </c>
      <c r="F105" s="12" t="e">
        <f>VLOOKUP($B105,'Inscriptions Trail de Rives'!$A$2:$G$248,5,FALSE)</f>
        <v>#N/A</v>
      </c>
      <c r="G105" s="5" t="e">
        <f>VLOOKUP($B105,'Inscriptions Trail de Rives'!$A$2:$G$248,6,FALSE)</f>
        <v>#N/A</v>
      </c>
      <c r="H105" s="20" t="e">
        <f>VLOOKUP($B105,'Inscriptions Trail de Rives'!$A$2:$G$248,7,FALSE)</f>
        <v>#N/A</v>
      </c>
      <c r="I105" s="27">
        <f t="shared" si="5"/>
        <v>-0.47890046296296296</v>
      </c>
      <c r="J105" s="27">
        <f t="shared" si="4"/>
        <v>-0.5120023148148148</v>
      </c>
    </row>
    <row r="106" spans="1:10" ht="12.75">
      <c r="A106" s="12">
        <f t="shared" si="6"/>
        <v>104</v>
      </c>
      <c r="B106" s="31"/>
      <c r="C106" s="32"/>
      <c r="D106" s="5" t="e">
        <f>VLOOKUP($B106,'Inscriptions Trail de Rives'!$A$2:$G$248,2,FALSE)</f>
        <v>#N/A</v>
      </c>
      <c r="E106" s="5" t="e">
        <f>VLOOKUP($B106,'Inscriptions Trail de Rives'!$A$2:$G$248,3,FALSE)</f>
        <v>#N/A</v>
      </c>
      <c r="F106" s="12" t="e">
        <f>VLOOKUP($B106,'Inscriptions Trail de Rives'!$A$2:$G$248,5,FALSE)</f>
        <v>#N/A</v>
      </c>
      <c r="G106" s="5" t="e">
        <f>VLOOKUP($B106,'Inscriptions Trail de Rives'!$A$2:$G$248,6,FALSE)</f>
        <v>#N/A</v>
      </c>
      <c r="H106" s="20" t="e">
        <f>VLOOKUP($B106,'Inscriptions Trail de Rives'!$A$2:$G$248,7,FALSE)</f>
        <v>#N/A</v>
      </c>
      <c r="I106" s="27">
        <f t="shared" si="5"/>
        <v>-0.47890046296296296</v>
      </c>
      <c r="J106" s="27">
        <f t="shared" si="4"/>
        <v>-0.5120023148148148</v>
      </c>
    </row>
    <row r="107" spans="1:10" ht="12.75">
      <c r="A107" s="12">
        <f t="shared" si="6"/>
        <v>105</v>
      </c>
      <c r="B107" s="31"/>
      <c r="C107" s="32"/>
      <c r="D107" s="5" t="e">
        <f>VLOOKUP($B107,'Inscriptions Trail de Rives'!$A$2:$G$248,2,FALSE)</f>
        <v>#N/A</v>
      </c>
      <c r="E107" s="5" t="e">
        <f>VLOOKUP($B107,'Inscriptions Trail de Rives'!$A$2:$G$248,3,FALSE)</f>
        <v>#N/A</v>
      </c>
      <c r="F107" s="12" t="e">
        <f>VLOOKUP($B107,'Inscriptions Trail de Rives'!$A$2:$G$248,5,FALSE)</f>
        <v>#N/A</v>
      </c>
      <c r="G107" s="5" t="e">
        <f>VLOOKUP($B107,'Inscriptions Trail de Rives'!$A$2:$G$248,6,FALSE)</f>
        <v>#N/A</v>
      </c>
      <c r="H107" s="20" t="e">
        <f>VLOOKUP($B107,'Inscriptions Trail de Rives'!$A$2:$G$248,7,FALSE)</f>
        <v>#N/A</v>
      </c>
      <c r="I107" s="27">
        <f t="shared" si="5"/>
        <v>-0.47890046296296296</v>
      </c>
      <c r="J107" s="27">
        <f t="shared" si="4"/>
        <v>-0.5120023148148148</v>
      </c>
    </row>
    <row r="108" spans="1:10" ht="12.75">
      <c r="A108" s="12">
        <f t="shared" si="6"/>
        <v>106</v>
      </c>
      <c r="B108" s="31"/>
      <c r="C108" s="32"/>
      <c r="D108" s="5" t="e">
        <f>VLOOKUP($B108,'Inscriptions Trail de Rives'!$A$2:$G$248,2,FALSE)</f>
        <v>#N/A</v>
      </c>
      <c r="E108" s="5" t="e">
        <f>VLOOKUP($B108,'Inscriptions Trail de Rives'!$A$2:$G$248,3,FALSE)</f>
        <v>#N/A</v>
      </c>
      <c r="F108" s="12" t="e">
        <f>VLOOKUP($B108,'Inscriptions Trail de Rives'!$A$2:$G$248,5,FALSE)</f>
        <v>#N/A</v>
      </c>
      <c r="G108" s="5" t="e">
        <f>VLOOKUP($B108,'Inscriptions Trail de Rives'!$A$2:$G$248,6,FALSE)</f>
        <v>#N/A</v>
      </c>
      <c r="H108" s="20" t="e">
        <f>VLOOKUP($B108,'Inscriptions Trail de Rives'!$A$2:$G$248,7,FALSE)</f>
        <v>#N/A</v>
      </c>
      <c r="I108" s="27">
        <f t="shared" si="5"/>
        <v>-0.47890046296296296</v>
      </c>
      <c r="J108" s="27">
        <f t="shared" si="4"/>
        <v>-0.5120023148148148</v>
      </c>
    </row>
    <row r="109" spans="1:10" ht="12.75">
      <c r="A109" s="12">
        <f t="shared" si="6"/>
        <v>107</v>
      </c>
      <c r="B109" s="31"/>
      <c r="C109" s="32"/>
      <c r="D109" s="5" t="e">
        <f>VLOOKUP($B109,'Inscriptions Trail de Rives'!$A$2:$G$248,2,FALSE)</f>
        <v>#N/A</v>
      </c>
      <c r="E109" s="5" t="e">
        <f>VLOOKUP($B109,'Inscriptions Trail de Rives'!$A$2:$G$248,3,FALSE)</f>
        <v>#N/A</v>
      </c>
      <c r="F109" s="12" t="e">
        <f>VLOOKUP($B109,'Inscriptions Trail de Rives'!$A$2:$G$248,5,FALSE)</f>
        <v>#N/A</v>
      </c>
      <c r="G109" s="5" t="e">
        <f>VLOOKUP($B109,'Inscriptions Trail de Rives'!$A$2:$G$248,6,FALSE)</f>
        <v>#N/A</v>
      </c>
      <c r="H109" s="20" t="e">
        <f>VLOOKUP($B109,'Inscriptions Trail de Rives'!$A$2:$G$248,7,FALSE)</f>
        <v>#N/A</v>
      </c>
      <c r="I109" s="27">
        <f t="shared" si="5"/>
        <v>-0.47890046296296296</v>
      </c>
      <c r="J109" s="27">
        <f t="shared" si="4"/>
        <v>-0.5120023148148148</v>
      </c>
    </row>
    <row r="110" spans="1:10" ht="12.75">
      <c r="A110" s="12">
        <f t="shared" si="6"/>
        <v>108</v>
      </c>
      <c r="B110" s="31"/>
      <c r="C110" s="32"/>
      <c r="D110" s="5" t="e">
        <f>VLOOKUP($B110,'Inscriptions Trail de Rives'!$A$2:$G$248,2,FALSE)</f>
        <v>#N/A</v>
      </c>
      <c r="E110" s="5" t="e">
        <f>VLOOKUP($B110,'Inscriptions Trail de Rives'!$A$2:$G$248,3,FALSE)</f>
        <v>#N/A</v>
      </c>
      <c r="F110" s="12" t="e">
        <f>VLOOKUP($B110,'Inscriptions Trail de Rives'!$A$2:$G$248,5,FALSE)</f>
        <v>#N/A</v>
      </c>
      <c r="G110" s="5" t="e">
        <f>VLOOKUP($B110,'Inscriptions Trail de Rives'!$A$2:$G$248,6,FALSE)</f>
        <v>#N/A</v>
      </c>
      <c r="H110" s="20" t="e">
        <f>VLOOKUP($B110,'Inscriptions Trail de Rives'!$A$2:$G$248,7,FALSE)</f>
        <v>#N/A</v>
      </c>
      <c r="I110" s="27">
        <f t="shared" si="5"/>
        <v>-0.47890046296296296</v>
      </c>
      <c r="J110" s="27">
        <f t="shared" si="4"/>
        <v>-0.5120023148148148</v>
      </c>
    </row>
    <row r="111" spans="1:10" ht="12.75">
      <c r="A111" s="12">
        <f t="shared" si="6"/>
        <v>109</v>
      </c>
      <c r="B111" s="31"/>
      <c r="C111" s="32"/>
      <c r="D111" s="5" t="e">
        <f>VLOOKUP($B111,'Inscriptions Trail de Rives'!$A$2:$G$248,2,FALSE)</f>
        <v>#N/A</v>
      </c>
      <c r="E111" s="5" t="e">
        <f>VLOOKUP($B111,'Inscriptions Trail de Rives'!$A$2:$G$248,3,FALSE)</f>
        <v>#N/A</v>
      </c>
      <c r="F111" s="12" t="e">
        <f>VLOOKUP($B111,'Inscriptions Trail de Rives'!$A$2:$G$248,5,FALSE)</f>
        <v>#N/A</v>
      </c>
      <c r="G111" s="5" t="e">
        <f>VLOOKUP($B111,'Inscriptions Trail de Rives'!$A$2:$G$248,6,FALSE)</f>
        <v>#N/A</v>
      </c>
      <c r="H111" s="20" t="e">
        <f>VLOOKUP($B111,'Inscriptions Trail de Rives'!$A$2:$G$248,7,FALSE)</f>
        <v>#N/A</v>
      </c>
      <c r="I111" s="27">
        <f t="shared" si="5"/>
        <v>-0.47890046296296296</v>
      </c>
      <c r="J111" s="27">
        <f t="shared" si="4"/>
        <v>-0.5120023148148148</v>
      </c>
    </row>
    <row r="112" spans="1:10" ht="12.75">
      <c r="A112" s="12">
        <f t="shared" si="6"/>
        <v>110</v>
      </c>
      <c r="B112" s="31"/>
      <c r="C112" s="32"/>
      <c r="D112" s="5" t="e">
        <f>VLOOKUP($B112,'Inscriptions Trail de Rives'!$A$2:$G$248,2,FALSE)</f>
        <v>#N/A</v>
      </c>
      <c r="E112" s="5" t="e">
        <f>VLOOKUP($B112,'Inscriptions Trail de Rives'!$A$2:$G$248,3,FALSE)</f>
        <v>#N/A</v>
      </c>
      <c r="F112" s="12" t="e">
        <f>VLOOKUP($B112,'Inscriptions Trail de Rives'!$A$2:$G$248,5,FALSE)</f>
        <v>#N/A</v>
      </c>
      <c r="G112" s="5" t="e">
        <f>VLOOKUP($B112,'Inscriptions Trail de Rives'!$A$2:$G$248,6,FALSE)</f>
        <v>#N/A</v>
      </c>
      <c r="H112" s="20" t="e">
        <f>VLOOKUP($B112,'Inscriptions Trail de Rives'!$A$2:$G$248,7,FALSE)</f>
        <v>#N/A</v>
      </c>
      <c r="I112" s="27">
        <f t="shared" si="5"/>
        <v>-0.47890046296296296</v>
      </c>
      <c r="J112" s="27">
        <f t="shared" si="4"/>
        <v>-0.5120023148148148</v>
      </c>
    </row>
    <row r="113" spans="1:10" ht="12.75">
      <c r="A113" s="12">
        <f t="shared" si="6"/>
        <v>111</v>
      </c>
      <c r="B113" s="31"/>
      <c r="C113" s="32"/>
      <c r="D113" s="5" t="e">
        <f>VLOOKUP($B113,'Inscriptions Trail de Rives'!$A$2:$G$248,2,FALSE)</f>
        <v>#N/A</v>
      </c>
      <c r="E113" s="5" t="e">
        <f>VLOOKUP($B113,'Inscriptions Trail de Rives'!$A$2:$G$248,3,FALSE)</f>
        <v>#N/A</v>
      </c>
      <c r="F113" s="12" t="e">
        <f>VLOOKUP($B113,'Inscriptions Trail de Rives'!$A$2:$G$248,5,FALSE)</f>
        <v>#N/A</v>
      </c>
      <c r="G113" s="5" t="e">
        <f>VLOOKUP($B113,'Inscriptions Trail de Rives'!$A$2:$G$248,6,FALSE)</f>
        <v>#N/A</v>
      </c>
      <c r="H113" s="20" t="e">
        <f>VLOOKUP($B113,'Inscriptions Trail de Rives'!$A$2:$G$248,7,FALSE)</f>
        <v>#N/A</v>
      </c>
      <c r="I113" s="27">
        <f t="shared" si="5"/>
        <v>-0.47890046296296296</v>
      </c>
      <c r="J113" s="27">
        <f t="shared" si="4"/>
        <v>-0.5120023148148148</v>
      </c>
    </row>
    <row r="114" spans="1:10" ht="12.75">
      <c r="A114" s="12">
        <f t="shared" si="6"/>
        <v>112</v>
      </c>
      <c r="B114" s="31"/>
      <c r="C114" s="32"/>
      <c r="D114" s="5" t="e">
        <f>VLOOKUP($B114,'Inscriptions Trail de Rives'!$A$2:$G$248,2,FALSE)</f>
        <v>#N/A</v>
      </c>
      <c r="E114" s="5" t="e">
        <f>VLOOKUP($B114,'Inscriptions Trail de Rives'!$A$2:$G$248,3,FALSE)</f>
        <v>#N/A</v>
      </c>
      <c r="F114" s="12" t="e">
        <f>VLOOKUP($B114,'Inscriptions Trail de Rives'!$A$2:$G$248,5,FALSE)</f>
        <v>#N/A</v>
      </c>
      <c r="G114" s="5" t="e">
        <f>VLOOKUP($B114,'Inscriptions Trail de Rives'!$A$2:$G$248,6,FALSE)</f>
        <v>#N/A</v>
      </c>
      <c r="H114" s="20" t="e">
        <f>VLOOKUP($B114,'Inscriptions Trail de Rives'!$A$2:$G$248,7,FALSE)</f>
        <v>#N/A</v>
      </c>
      <c r="I114" s="27">
        <f t="shared" si="5"/>
        <v>-0.47890046296296296</v>
      </c>
      <c r="J114" s="27">
        <f aca="true" t="shared" si="7" ref="J114:J177">I114-$I$3</f>
        <v>-0.5120023148148148</v>
      </c>
    </row>
    <row r="115" spans="1:10" ht="12.75">
      <c r="A115" s="12">
        <f t="shared" si="6"/>
        <v>113</v>
      </c>
      <c r="B115" s="31"/>
      <c r="C115" s="32"/>
      <c r="D115" s="5" t="e">
        <f>VLOOKUP($B115,'Inscriptions Trail de Rives'!$A$2:$G$248,2,FALSE)</f>
        <v>#N/A</v>
      </c>
      <c r="E115" s="5" t="e">
        <f>VLOOKUP($B115,'Inscriptions Trail de Rives'!$A$2:$G$248,3,FALSE)</f>
        <v>#N/A</v>
      </c>
      <c r="F115" s="12" t="e">
        <f>VLOOKUP($B115,'Inscriptions Trail de Rives'!$A$2:$G$248,5,FALSE)</f>
        <v>#N/A</v>
      </c>
      <c r="G115" s="5" t="e">
        <f>VLOOKUP($B115,'Inscriptions Trail de Rives'!$A$2:$G$248,6,FALSE)</f>
        <v>#N/A</v>
      </c>
      <c r="H115" s="20" t="e">
        <f>VLOOKUP($B115,'Inscriptions Trail de Rives'!$A$2:$G$248,7,FALSE)</f>
        <v>#N/A</v>
      </c>
      <c r="I115" s="27">
        <f t="shared" si="5"/>
        <v>-0.47890046296296296</v>
      </c>
      <c r="J115" s="27">
        <f t="shared" si="7"/>
        <v>-0.5120023148148148</v>
      </c>
    </row>
    <row r="116" spans="1:10" ht="12.75">
      <c r="A116" s="12">
        <f t="shared" si="6"/>
        <v>114</v>
      </c>
      <c r="B116" s="31"/>
      <c r="C116" s="32"/>
      <c r="D116" s="5" t="e">
        <f>VLOOKUP($B116,'Inscriptions Trail de Rives'!$A$2:$G$248,2,FALSE)</f>
        <v>#N/A</v>
      </c>
      <c r="E116" s="5" t="e">
        <f>VLOOKUP($B116,'Inscriptions Trail de Rives'!$A$2:$G$248,3,FALSE)</f>
        <v>#N/A</v>
      </c>
      <c r="F116" s="12" t="e">
        <f>VLOOKUP($B116,'Inscriptions Trail de Rives'!$A$2:$G$248,5,FALSE)</f>
        <v>#N/A</v>
      </c>
      <c r="G116" s="5" t="e">
        <f>VLOOKUP($B116,'Inscriptions Trail de Rives'!$A$2:$G$248,6,FALSE)</f>
        <v>#N/A</v>
      </c>
      <c r="H116" s="20" t="e">
        <f>VLOOKUP($B116,'Inscriptions Trail de Rives'!$A$2:$G$248,7,FALSE)</f>
        <v>#N/A</v>
      </c>
      <c r="I116" s="27">
        <f t="shared" si="5"/>
        <v>-0.47890046296296296</v>
      </c>
      <c r="J116" s="27">
        <f t="shared" si="7"/>
        <v>-0.5120023148148148</v>
      </c>
    </row>
    <row r="117" spans="1:10" ht="12.75">
      <c r="A117" s="12">
        <f t="shared" si="6"/>
        <v>115</v>
      </c>
      <c r="B117" s="31"/>
      <c r="C117" s="32"/>
      <c r="D117" s="5" t="e">
        <f>VLOOKUP($B117,'Inscriptions Trail de Rives'!$A$2:$G$248,2,FALSE)</f>
        <v>#N/A</v>
      </c>
      <c r="E117" s="5" t="e">
        <f>VLOOKUP($B117,'Inscriptions Trail de Rives'!$A$2:$G$248,3,FALSE)</f>
        <v>#N/A</v>
      </c>
      <c r="F117" s="12" t="e">
        <f>VLOOKUP($B117,'Inscriptions Trail de Rives'!$A$2:$G$248,5,FALSE)</f>
        <v>#N/A</v>
      </c>
      <c r="G117" s="5" t="e">
        <f>VLOOKUP($B117,'Inscriptions Trail de Rives'!$A$2:$G$248,6,FALSE)</f>
        <v>#N/A</v>
      </c>
      <c r="H117" s="20" t="e">
        <f>VLOOKUP($B117,'Inscriptions Trail de Rives'!$A$2:$G$248,7,FALSE)</f>
        <v>#N/A</v>
      </c>
      <c r="I117" s="27">
        <f t="shared" si="5"/>
        <v>-0.47890046296296296</v>
      </c>
      <c r="J117" s="27">
        <f t="shared" si="7"/>
        <v>-0.5120023148148148</v>
      </c>
    </row>
    <row r="118" spans="1:10" ht="12.75">
      <c r="A118" s="12">
        <f t="shared" si="6"/>
        <v>116</v>
      </c>
      <c r="B118" s="31"/>
      <c r="C118" s="32"/>
      <c r="D118" s="5" t="e">
        <f>VLOOKUP($B118,'Inscriptions Trail de Rives'!$A$2:$G$248,2,FALSE)</f>
        <v>#N/A</v>
      </c>
      <c r="E118" s="5" t="e">
        <f>VLOOKUP($B118,'Inscriptions Trail de Rives'!$A$2:$G$248,3,FALSE)</f>
        <v>#N/A</v>
      </c>
      <c r="F118" s="12" t="e">
        <f>VLOOKUP($B118,'Inscriptions Trail de Rives'!$A$2:$G$248,5,FALSE)</f>
        <v>#N/A</v>
      </c>
      <c r="G118" s="5" t="e">
        <f>VLOOKUP($B118,'Inscriptions Trail de Rives'!$A$2:$G$248,6,FALSE)</f>
        <v>#N/A</v>
      </c>
      <c r="H118" s="20" t="e">
        <f>VLOOKUP($B118,'Inscriptions Trail de Rives'!$A$2:$G$248,7,FALSE)</f>
        <v>#N/A</v>
      </c>
      <c r="I118" s="27">
        <f t="shared" si="5"/>
        <v>-0.47890046296296296</v>
      </c>
      <c r="J118" s="27">
        <f t="shared" si="7"/>
        <v>-0.5120023148148148</v>
      </c>
    </row>
    <row r="119" spans="1:12" s="6" customFormat="1" ht="12.75">
      <c r="A119" s="12">
        <f t="shared" si="6"/>
        <v>117</v>
      </c>
      <c r="B119" s="31"/>
      <c r="C119" s="32"/>
      <c r="D119" s="5" t="e">
        <f>VLOOKUP($B119,'Inscriptions Trail de Rives'!$A$2:$G$248,2,FALSE)</f>
        <v>#N/A</v>
      </c>
      <c r="E119" s="5" t="e">
        <f>VLOOKUP($B119,'Inscriptions Trail de Rives'!$A$2:$G$248,3,FALSE)</f>
        <v>#N/A</v>
      </c>
      <c r="F119" s="12" t="e">
        <f>VLOOKUP($B119,'Inscriptions Trail de Rives'!$A$2:$G$248,5,FALSE)</f>
        <v>#N/A</v>
      </c>
      <c r="G119" s="5" t="e">
        <f>VLOOKUP($B119,'Inscriptions Trail de Rives'!$A$2:$G$248,6,FALSE)</f>
        <v>#N/A</v>
      </c>
      <c r="H119" s="20" t="e">
        <f>VLOOKUP($B119,'Inscriptions Trail de Rives'!$A$2:$G$248,7,FALSE)</f>
        <v>#N/A</v>
      </c>
      <c r="I119" s="27">
        <f t="shared" si="5"/>
        <v>-0.47890046296296296</v>
      </c>
      <c r="J119" s="27">
        <f t="shared" si="7"/>
        <v>-0.5120023148148148</v>
      </c>
      <c r="K119" s="7"/>
      <c r="L119" s="7"/>
    </row>
    <row r="120" spans="1:10" ht="12.75">
      <c r="A120" s="12">
        <f t="shared" si="6"/>
        <v>118</v>
      </c>
      <c r="B120" s="31"/>
      <c r="C120" s="32"/>
      <c r="D120" s="5" t="e">
        <f>VLOOKUP($B120,'Inscriptions Trail de Rives'!$A$2:$G$248,2,FALSE)</f>
        <v>#N/A</v>
      </c>
      <c r="E120" s="5" t="e">
        <f>VLOOKUP($B120,'Inscriptions Trail de Rives'!$A$2:$G$248,3,FALSE)</f>
        <v>#N/A</v>
      </c>
      <c r="F120" s="12" t="e">
        <f>VLOOKUP($B120,'Inscriptions Trail de Rives'!$A$2:$G$248,5,FALSE)</f>
        <v>#N/A</v>
      </c>
      <c r="G120" s="5" t="e">
        <f>VLOOKUP($B120,'Inscriptions Trail de Rives'!$A$2:$G$248,6,FALSE)</f>
        <v>#N/A</v>
      </c>
      <c r="H120" s="20" t="e">
        <f>VLOOKUP($B120,'Inscriptions Trail de Rives'!$A$2:$G$248,7,FALSE)</f>
        <v>#N/A</v>
      </c>
      <c r="I120" s="27">
        <f t="shared" si="5"/>
        <v>-0.47890046296296296</v>
      </c>
      <c r="J120" s="27">
        <f t="shared" si="7"/>
        <v>-0.5120023148148148</v>
      </c>
    </row>
    <row r="121" spans="1:10" ht="12.75">
      <c r="A121" s="12">
        <f t="shared" si="6"/>
        <v>119</v>
      </c>
      <c r="B121" s="31"/>
      <c r="C121" s="32"/>
      <c r="D121" s="5" t="e">
        <f>VLOOKUP($B121,'Inscriptions Trail de Rives'!$A$2:$G$248,2,FALSE)</f>
        <v>#N/A</v>
      </c>
      <c r="E121" s="5" t="e">
        <f>VLOOKUP($B121,'Inscriptions Trail de Rives'!$A$2:$G$248,3,FALSE)</f>
        <v>#N/A</v>
      </c>
      <c r="F121" s="12" t="e">
        <f>VLOOKUP($B121,'Inscriptions Trail de Rives'!$A$2:$G$248,5,FALSE)</f>
        <v>#N/A</v>
      </c>
      <c r="G121" s="5" t="e">
        <f>VLOOKUP($B121,'Inscriptions Trail de Rives'!$A$2:$G$248,6,FALSE)</f>
        <v>#N/A</v>
      </c>
      <c r="H121" s="20" t="e">
        <f>VLOOKUP($B121,'Inscriptions Trail de Rives'!$A$2:$G$248,7,FALSE)</f>
        <v>#N/A</v>
      </c>
      <c r="I121" s="27">
        <f t="shared" si="5"/>
        <v>-0.47890046296296296</v>
      </c>
      <c r="J121" s="27">
        <f t="shared" si="7"/>
        <v>-0.5120023148148148</v>
      </c>
    </row>
    <row r="122" spans="1:10" ht="12.75">
      <c r="A122" s="12">
        <f t="shared" si="6"/>
        <v>120</v>
      </c>
      <c r="B122" s="31"/>
      <c r="C122" s="32"/>
      <c r="D122" s="5" t="e">
        <f>VLOOKUP($B122,'Inscriptions Trail de Rives'!$A$2:$G$248,2,FALSE)</f>
        <v>#N/A</v>
      </c>
      <c r="E122" s="5" t="e">
        <f>VLOOKUP($B122,'Inscriptions Trail de Rives'!$A$2:$G$248,3,FALSE)</f>
        <v>#N/A</v>
      </c>
      <c r="F122" s="12" t="e">
        <f>VLOOKUP($B122,'Inscriptions Trail de Rives'!$A$2:$G$248,5,FALSE)</f>
        <v>#N/A</v>
      </c>
      <c r="G122" s="5" t="e">
        <f>VLOOKUP($B122,'Inscriptions Trail de Rives'!$A$2:$G$248,6,FALSE)</f>
        <v>#N/A</v>
      </c>
      <c r="H122" s="20" t="e">
        <f>VLOOKUP($B122,'Inscriptions Trail de Rives'!$A$2:$G$248,7,FALSE)</f>
        <v>#N/A</v>
      </c>
      <c r="I122" s="27">
        <f t="shared" si="5"/>
        <v>-0.47890046296296296</v>
      </c>
      <c r="J122" s="27">
        <f t="shared" si="7"/>
        <v>-0.5120023148148148</v>
      </c>
    </row>
    <row r="123" spans="1:10" ht="12.75">
      <c r="A123" s="12">
        <f t="shared" si="6"/>
        <v>121</v>
      </c>
      <c r="B123" s="31"/>
      <c r="C123" s="32"/>
      <c r="D123" s="5" t="e">
        <f>VLOOKUP($B123,'Inscriptions Trail de Rives'!$A$2:$G$248,2,FALSE)</f>
        <v>#N/A</v>
      </c>
      <c r="E123" s="5" t="e">
        <f>VLOOKUP($B123,'Inscriptions Trail de Rives'!$A$2:$G$248,3,FALSE)</f>
        <v>#N/A</v>
      </c>
      <c r="F123" s="12" t="e">
        <f>VLOOKUP($B123,'Inscriptions Trail de Rives'!$A$2:$G$248,5,FALSE)</f>
        <v>#N/A</v>
      </c>
      <c r="G123" s="5" t="e">
        <f>VLOOKUP($B123,'Inscriptions Trail de Rives'!$A$2:$G$248,6,FALSE)</f>
        <v>#N/A</v>
      </c>
      <c r="H123" s="20" t="e">
        <f>VLOOKUP($B123,'Inscriptions Trail de Rives'!$A$2:$G$248,7,FALSE)</f>
        <v>#N/A</v>
      </c>
      <c r="I123" s="27">
        <f t="shared" si="5"/>
        <v>-0.47890046296296296</v>
      </c>
      <c r="J123" s="27">
        <f t="shared" si="7"/>
        <v>-0.5120023148148148</v>
      </c>
    </row>
    <row r="124" spans="1:10" ht="12.75">
      <c r="A124" s="12">
        <f t="shared" si="6"/>
        <v>122</v>
      </c>
      <c r="B124" s="31"/>
      <c r="C124" s="32"/>
      <c r="D124" s="5" t="e">
        <f>VLOOKUP($B124,'Inscriptions Trail de Rives'!$A$2:$G$248,2,FALSE)</f>
        <v>#N/A</v>
      </c>
      <c r="E124" s="5" t="e">
        <f>VLOOKUP($B124,'Inscriptions Trail de Rives'!$A$2:$G$248,3,FALSE)</f>
        <v>#N/A</v>
      </c>
      <c r="F124" s="12" t="e">
        <f>VLOOKUP($B124,'Inscriptions Trail de Rives'!$A$2:$G$248,5,FALSE)</f>
        <v>#N/A</v>
      </c>
      <c r="G124" s="5" t="e">
        <f>VLOOKUP($B124,'Inscriptions Trail de Rives'!$A$2:$G$248,6,FALSE)</f>
        <v>#N/A</v>
      </c>
      <c r="H124" s="20" t="e">
        <f>VLOOKUP($B124,'Inscriptions Trail de Rives'!$A$2:$G$248,7,FALSE)</f>
        <v>#N/A</v>
      </c>
      <c r="I124" s="27">
        <f t="shared" si="5"/>
        <v>-0.47890046296296296</v>
      </c>
      <c r="J124" s="27">
        <f t="shared" si="7"/>
        <v>-0.5120023148148148</v>
      </c>
    </row>
    <row r="125" spans="1:10" ht="12.75">
      <c r="A125" s="12">
        <f t="shared" si="6"/>
        <v>123</v>
      </c>
      <c r="B125" s="31"/>
      <c r="C125" s="32"/>
      <c r="D125" s="5" t="e">
        <f>VLOOKUP($B125,'Inscriptions Trail de Rives'!$A$2:$G$248,2,FALSE)</f>
        <v>#N/A</v>
      </c>
      <c r="E125" s="5" t="e">
        <f>VLOOKUP($B125,'Inscriptions Trail de Rives'!$A$2:$G$248,3,FALSE)</f>
        <v>#N/A</v>
      </c>
      <c r="F125" s="12" t="e">
        <f>VLOOKUP($B125,'Inscriptions Trail de Rives'!$A$2:$G$248,5,FALSE)</f>
        <v>#N/A</v>
      </c>
      <c r="G125" s="5" t="e">
        <f>VLOOKUP($B125,'Inscriptions Trail de Rives'!$A$2:$G$248,6,FALSE)</f>
        <v>#N/A</v>
      </c>
      <c r="H125" s="20" t="e">
        <f>VLOOKUP($B125,'Inscriptions Trail de Rives'!$A$2:$G$248,7,FALSE)</f>
        <v>#N/A</v>
      </c>
      <c r="I125" s="27">
        <f t="shared" si="5"/>
        <v>-0.47890046296296296</v>
      </c>
      <c r="J125" s="27">
        <f t="shared" si="7"/>
        <v>-0.5120023148148148</v>
      </c>
    </row>
    <row r="126" spans="1:10" ht="12.75">
      <c r="A126" s="12">
        <f t="shared" si="6"/>
        <v>124</v>
      </c>
      <c r="B126" s="31"/>
      <c r="C126" s="32"/>
      <c r="D126" s="5" t="e">
        <f>VLOOKUP($B126,'Inscriptions Trail de Rives'!$A$2:$G$248,2,FALSE)</f>
        <v>#N/A</v>
      </c>
      <c r="E126" s="5" t="e">
        <f>VLOOKUP($B126,'Inscriptions Trail de Rives'!$A$2:$G$248,3,FALSE)</f>
        <v>#N/A</v>
      </c>
      <c r="F126" s="12" t="e">
        <f>VLOOKUP($B126,'Inscriptions Trail de Rives'!$A$2:$G$248,5,FALSE)</f>
        <v>#N/A</v>
      </c>
      <c r="G126" s="5" t="e">
        <f>VLOOKUP($B126,'Inscriptions Trail de Rives'!$A$2:$G$248,6,FALSE)</f>
        <v>#N/A</v>
      </c>
      <c r="H126" s="20" t="e">
        <f>VLOOKUP($B126,'Inscriptions Trail de Rives'!$A$2:$G$248,7,FALSE)</f>
        <v>#N/A</v>
      </c>
      <c r="I126" s="27">
        <f t="shared" si="5"/>
        <v>-0.47890046296296296</v>
      </c>
      <c r="J126" s="27">
        <f t="shared" si="7"/>
        <v>-0.5120023148148148</v>
      </c>
    </row>
    <row r="127" spans="1:10" ht="12.75">
      <c r="A127" s="12">
        <f t="shared" si="6"/>
        <v>125</v>
      </c>
      <c r="B127" s="31"/>
      <c r="C127" s="32"/>
      <c r="D127" s="5" t="e">
        <f>VLOOKUP($B127,'Inscriptions Trail de Rives'!$A$2:$G$248,2,FALSE)</f>
        <v>#N/A</v>
      </c>
      <c r="E127" s="5" t="e">
        <f>VLOOKUP($B127,'Inscriptions Trail de Rives'!$A$2:$G$248,3,FALSE)</f>
        <v>#N/A</v>
      </c>
      <c r="F127" s="12" t="e">
        <f>VLOOKUP($B127,'Inscriptions Trail de Rives'!$A$2:$G$248,5,FALSE)</f>
        <v>#N/A</v>
      </c>
      <c r="G127" s="5" t="e">
        <f>VLOOKUP($B127,'Inscriptions Trail de Rives'!$A$2:$G$248,6,FALSE)</f>
        <v>#N/A</v>
      </c>
      <c r="H127" s="20" t="e">
        <f>VLOOKUP($B127,'Inscriptions Trail de Rives'!$A$2:$G$248,7,FALSE)</f>
        <v>#N/A</v>
      </c>
      <c r="I127" s="27">
        <f t="shared" si="5"/>
        <v>-0.47890046296296296</v>
      </c>
      <c r="J127" s="27">
        <f t="shared" si="7"/>
        <v>-0.5120023148148148</v>
      </c>
    </row>
    <row r="128" spans="1:10" ht="12.75">
      <c r="A128" s="12">
        <f t="shared" si="6"/>
        <v>126</v>
      </c>
      <c r="B128" s="31"/>
      <c r="C128" s="32"/>
      <c r="D128" s="5" t="e">
        <f>VLOOKUP($B128,'Inscriptions Trail de Rives'!$A$2:$G$248,2,FALSE)</f>
        <v>#N/A</v>
      </c>
      <c r="E128" s="5" t="e">
        <f>VLOOKUP($B128,'Inscriptions Trail de Rives'!$A$2:$G$248,3,FALSE)</f>
        <v>#N/A</v>
      </c>
      <c r="F128" s="12" t="e">
        <f>VLOOKUP($B128,'Inscriptions Trail de Rives'!$A$2:$G$248,5,FALSE)</f>
        <v>#N/A</v>
      </c>
      <c r="G128" s="5" t="e">
        <f>VLOOKUP($B128,'Inscriptions Trail de Rives'!$A$2:$G$248,6,FALSE)</f>
        <v>#N/A</v>
      </c>
      <c r="H128" s="20" t="e">
        <f>VLOOKUP($B128,'Inscriptions Trail de Rives'!$A$2:$G$248,7,FALSE)</f>
        <v>#N/A</v>
      </c>
      <c r="I128" s="27">
        <f t="shared" si="5"/>
        <v>-0.47890046296296296</v>
      </c>
      <c r="J128" s="27">
        <f t="shared" si="7"/>
        <v>-0.5120023148148148</v>
      </c>
    </row>
    <row r="129" spans="1:10" ht="12.75">
      <c r="A129" s="12">
        <f t="shared" si="6"/>
        <v>127</v>
      </c>
      <c r="B129" s="31"/>
      <c r="C129" s="32"/>
      <c r="D129" s="5" t="e">
        <f>VLOOKUP($B129,'Inscriptions Trail de Rives'!$A$2:$G$248,2,FALSE)</f>
        <v>#N/A</v>
      </c>
      <c r="E129" s="5" t="e">
        <f>VLOOKUP($B129,'Inscriptions Trail de Rives'!$A$2:$G$248,3,FALSE)</f>
        <v>#N/A</v>
      </c>
      <c r="F129" s="12" t="e">
        <f>VLOOKUP($B129,'Inscriptions Trail de Rives'!$A$2:$G$248,5,FALSE)</f>
        <v>#N/A</v>
      </c>
      <c r="G129" s="5" t="e">
        <f>VLOOKUP($B129,'Inscriptions Trail de Rives'!$A$2:$G$248,6,FALSE)</f>
        <v>#N/A</v>
      </c>
      <c r="H129" s="20" t="e">
        <f>VLOOKUP($B129,'Inscriptions Trail de Rives'!$A$2:$G$248,7,FALSE)</f>
        <v>#N/A</v>
      </c>
      <c r="I129" s="27">
        <f t="shared" si="5"/>
        <v>-0.47890046296296296</v>
      </c>
      <c r="J129" s="27">
        <f t="shared" si="7"/>
        <v>-0.5120023148148148</v>
      </c>
    </row>
    <row r="130" spans="1:10" ht="12.75">
      <c r="A130" s="12">
        <f t="shared" si="6"/>
        <v>128</v>
      </c>
      <c r="B130" s="31"/>
      <c r="C130" s="32"/>
      <c r="D130" s="5" t="e">
        <f>VLOOKUP($B130,'Inscriptions Trail de Rives'!$A$2:$G$248,2,FALSE)</f>
        <v>#N/A</v>
      </c>
      <c r="E130" s="5" t="e">
        <f>VLOOKUP($B130,'Inscriptions Trail de Rives'!$A$2:$G$248,3,FALSE)</f>
        <v>#N/A</v>
      </c>
      <c r="F130" s="12" t="e">
        <f>VLOOKUP($B130,'Inscriptions Trail de Rives'!$A$2:$G$248,5,FALSE)</f>
        <v>#N/A</v>
      </c>
      <c r="G130" s="5" t="e">
        <f>VLOOKUP($B130,'Inscriptions Trail de Rives'!$A$2:$G$248,6,FALSE)</f>
        <v>#N/A</v>
      </c>
      <c r="H130" s="20" t="e">
        <f>VLOOKUP($B130,'Inscriptions Trail de Rives'!$A$2:$G$248,7,FALSE)</f>
        <v>#N/A</v>
      </c>
      <c r="I130" s="27">
        <f aca="true" t="shared" si="8" ref="I130:I193">C130-$J$1</f>
        <v>-0.47890046296296296</v>
      </c>
      <c r="J130" s="27">
        <f t="shared" si="7"/>
        <v>-0.5120023148148148</v>
      </c>
    </row>
    <row r="131" spans="1:10" ht="12.75">
      <c r="A131" s="12">
        <f t="shared" si="6"/>
        <v>129</v>
      </c>
      <c r="B131" s="31"/>
      <c r="C131" s="32"/>
      <c r="D131" s="5" t="e">
        <f>VLOOKUP($B131,'Inscriptions Trail de Rives'!$A$2:$G$248,2,FALSE)</f>
        <v>#N/A</v>
      </c>
      <c r="E131" s="5" t="e">
        <f>VLOOKUP($B131,'Inscriptions Trail de Rives'!$A$2:$G$248,3,FALSE)</f>
        <v>#N/A</v>
      </c>
      <c r="F131" s="12" t="e">
        <f>VLOOKUP($B131,'Inscriptions Trail de Rives'!$A$2:$G$248,5,FALSE)</f>
        <v>#N/A</v>
      </c>
      <c r="G131" s="5" t="e">
        <f>VLOOKUP($B131,'Inscriptions Trail de Rives'!$A$2:$G$248,6,FALSE)</f>
        <v>#N/A</v>
      </c>
      <c r="H131" s="20" t="e">
        <f>VLOOKUP($B131,'Inscriptions Trail de Rives'!$A$2:$G$248,7,FALSE)</f>
        <v>#N/A</v>
      </c>
      <c r="I131" s="27">
        <f t="shared" si="8"/>
        <v>-0.47890046296296296</v>
      </c>
      <c r="J131" s="27">
        <f t="shared" si="7"/>
        <v>-0.5120023148148148</v>
      </c>
    </row>
    <row r="132" spans="1:10" ht="12.75">
      <c r="A132" s="12">
        <f t="shared" si="6"/>
        <v>130</v>
      </c>
      <c r="B132" s="31"/>
      <c r="C132" s="32"/>
      <c r="D132" s="5" t="e">
        <f>VLOOKUP($B132,'Inscriptions Trail de Rives'!$A$2:$G$248,2,FALSE)</f>
        <v>#N/A</v>
      </c>
      <c r="E132" s="5" t="e">
        <f>VLOOKUP($B132,'Inscriptions Trail de Rives'!$A$2:$G$248,3,FALSE)</f>
        <v>#N/A</v>
      </c>
      <c r="F132" s="12" t="e">
        <f>VLOOKUP($B132,'Inscriptions Trail de Rives'!$A$2:$G$248,5,FALSE)</f>
        <v>#N/A</v>
      </c>
      <c r="G132" s="5" t="e">
        <f>VLOOKUP($B132,'Inscriptions Trail de Rives'!$A$2:$G$248,6,FALSE)</f>
        <v>#N/A</v>
      </c>
      <c r="H132" s="20" t="e">
        <f>VLOOKUP($B132,'Inscriptions Trail de Rives'!$A$2:$G$248,7,FALSE)</f>
        <v>#N/A</v>
      </c>
      <c r="I132" s="27">
        <f t="shared" si="8"/>
        <v>-0.47890046296296296</v>
      </c>
      <c r="J132" s="27">
        <f t="shared" si="7"/>
        <v>-0.5120023148148148</v>
      </c>
    </row>
    <row r="133" spans="1:10" ht="12.75">
      <c r="A133" s="12">
        <f t="shared" si="6"/>
        <v>131</v>
      </c>
      <c r="B133" s="31"/>
      <c r="C133" s="32"/>
      <c r="D133" s="5" t="e">
        <f>VLOOKUP($B133,'Inscriptions Trail de Rives'!$A$2:$G$248,2,FALSE)</f>
        <v>#N/A</v>
      </c>
      <c r="E133" s="5" t="e">
        <f>VLOOKUP($B133,'Inscriptions Trail de Rives'!$A$2:$G$248,3,FALSE)</f>
        <v>#N/A</v>
      </c>
      <c r="F133" s="12" t="e">
        <f>VLOOKUP($B133,'Inscriptions Trail de Rives'!$A$2:$G$248,5,FALSE)</f>
        <v>#N/A</v>
      </c>
      <c r="G133" s="5" t="e">
        <f>VLOOKUP($B133,'Inscriptions Trail de Rives'!$A$2:$G$248,6,FALSE)</f>
        <v>#N/A</v>
      </c>
      <c r="H133" s="20" t="e">
        <f>VLOOKUP($B133,'Inscriptions Trail de Rives'!$A$2:$G$248,7,FALSE)</f>
        <v>#N/A</v>
      </c>
      <c r="I133" s="27">
        <f t="shared" si="8"/>
        <v>-0.47890046296296296</v>
      </c>
      <c r="J133" s="27">
        <f t="shared" si="7"/>
        <v>-0.5120023148148148</v>
      </c>
    </row>
    <row r="134" spans="1:10" ht="12.75">
      <c r="A134" s="12">
        <f t="shared" si="6"/>
        <v>132</v>
      </c>
      <c r="B134" s="31"/>
      <c r="C134" s="32"/>
      <c r="D134" s="5" t="e">
        <f>VLOOKUP($B134,'Inscriptions Trail de Rives'!$A$2:$G$248,2,FALSE)</f>
        <v>#N/A</v>
      </c>
      <c r="E134" s="5" t="e">
        <f>VLOOKUP($B134,'Inscriptions Trail de Rives'!$A$2:$G$248,3,FALSE)</f>
        <v>#N/A</v>
      </c>
      <c r="F134" s="12" t="e">
        <f>VLOOKUP($B134,'Inscriptions Trail de Rives'!$A$2:$G$248,5,FALSE)</f>
        <v>#N/A</v>
      </c>
      <c r="G134" s="5" t="e">
        <f>VLOOKUP($B134,'Inscriptions Trail de Rives'!$A$2:$G$248,6,FALSE)</f>
        <v>#N/A</v>
      </c>
      <c r="H134" s="20" t="e">
        <f>VLOOKUP($B134,'Inscriptions Trail de Rives'!$A$2:$G$248,7,FALSE)</f>
        <v>#N/A</v>
      </c>
      <c r="I134" s="27">
        <f t="shared" si="8"/>
        <v>-0.47890046296296296</v>
      </c>
      <c r="J134" s="27">
        <f t="shared" si="7"/>
        <v>-0.5120023148148148</v>
      </c>
    </row>
    <row r="135" spans="1:10" ht="12.75">
      <c r="A135" s="12">
        <f t="shared" si="6"/>
        <v>133</v>
      </c>
      <c r="B135" s="31"/>
      <c r="C135" s="32"/>
      <c r="D135" s="5" t="e">
        <f>VLOOKUP($B135,'Inscriptions Trail de Rives'!$A$2:$G$248,2,FALSE)</f>
        <v>#N/A</v>
      </c>
      <c r="E135" s="5" t="e">
        <f>VLOOKUP($B135,'Inscriptions Trail de Rives'!$A$2:$G$248,3,FALSE)</f>
        <v>#N/A</v>
      </c>
      <c r="F135" s="12" t="e">
        <f>VLOOKUP($B135,'Inscriptions Trail de Rives'!$A$2:$G$248,5,FALSE)</f>
        <v>#N/A</v>
      </c>
      <c r="G135" s="5" t="e">
        <f>VLOOKUP($B135,'Inscriptions Trail de Rives'!$A$2:$G$248,6,FALSE)</f>
        <v>#N/A</v>
      </c>
      <c r="H135" s="20" t="e">
        <f>VLOOKUP($B135,'Inscriptions Trail de Rives'!$A$2:$G$248,7,FALSE)</f>
        <v>#N/A</v>
      </c>
      <c r="I135" s="27">
        <f t="shared" si="8"/>
        <v>-0.47890046296296296</v>
      </c>
      <c r="J135" s="27">
        <f t="shared" si="7"/>
        <v>-0.5120023148148148</v>
      </c>
    </row>
    <row r="136" spans="1:10" ht="12.75">
      <c r="A136" s="12">
        <f t="shared" si="6"/>
        <v>134</v>
      </c>
      <c r="B136" s="31"/>
      <c r="C136" s="32"/>
      <c r="D136" s="5" t="e">
        <f>VLOOKUP($B136,'Inscriptions Trail de Rives'!$A$2:$G$248,2,FALSE)</f>
        <v>#N/A</v>
      </c>
      <c r="E136" s="5" t="e">
        <f>VLOOKUP($B136,'Inscriptions Trail de Rives'!$A$2:$G$248,3,FALSE)</f>
        <v>#N/A</v>
      </c>
      <c r="F136" s="12" t="e">
        <f>VLOOKUP($B136,'Inscriptions Trail de Rives'!$A$2:$G$248,5,FALSE)</f>
        <v>#N/A</v>
      </c>
      <c r="G136" s="5" t="e">
        <f>VLOOKUP($B136,'Inscriptions Trail de Rives'!$A$2:$G$248,6,FALSE)</f>
        <v>#N/A</v>
      </c>
      <c r="H136" s="20" t="e">
        <f>VLOOKUP($B136,'Inscriptions Trail de Rives'!$A$2:$G$248,7,FALSE)</f>
        <v>#N/A</v>
      </c>
      <c r="I136" s="27">
        <f t="shared" si="8"/>
        <v>-0.47890046296296296</v>
      </c>
      <c r="J136" s="27">
        <f t="shared" si="7"/>
        <v>-0.5120023148148148</v>
      </c>
    </row>
    <row r="137" spans="1:10" ht="12.75">
      <c r="A137" s="12">
        <f t="shared" si="6"/>
        <v>135</v>
      </c>
      <c r="B137" s="31"/>
      <c r="C137" s="32"/>
      <c r="D137" s="5" t="e">
        <f>VLOOKUP($B137,'Inscriptions Trail de Rives'!$A$2:$G$248,2,FALSE)</f>
        <v>#N/A</v>
      </c>
      <c r="E137" s="5" t="e">
        <f>VLOOKUP($B137,'Inscriptions Trail de Rives'!$A$2:$G$248,3,FALSE)</f>
        <v>#N/A</v>
      </c>
      <c r="F137" s="12" t="e">
        <f>VLOOKUP($B137,'Inscriptions Trail de Rives'!$A$2:$G$248,5,FALSE)</f>
        <v>#N/A</v>
      </c>
      <c r="G137" s="5" t="e">
        <f>VLOOKUP($B137,'Inscriptions Trail de Rives'!$A$2:$G$248,6,FALSE)</f>
        <v>#N/A</v>
      </c>
      <c r="H137" s="20" t="e">
        <f>VLOOKUP($B137,'Inscriptions Trail de Rives'!$A$2:$G$248,7,FALSE)</f>
        <v>#N/A</v>
      </c>
      <c r="I137" s="27">
        <f t="shared" si="8"/>
        <v>-0.47890046296296296</v>
      </c>
      <c r="J137" s="27">
        <f t="shared" si="7"/>
        <v>-0.5120023148148148</v>
      </c>
    </row>
    <row r="138" spans="1:10" ht="12.75">
      <c r="A138" s="12">
        <f t="shared" si="6"/>
        <v>136</v>
      </c>
      <c r="B138" s="31"/>
      <c r="C138" s="32"/>
      <c r="D138" s="5" t="e">
        <f>VLOOKUP($B138,'Inscriptions Trail de Rives'!$A$2:$G$248,2,FALSE)</f>
        <v>#N/A</v>
      </c>
      <c r="E138" s="5" t="e">
        <f>VLOOKUP($B138,'Inscriptions Trail de Rives'!$A$2:$G$248,3,FALSE)</f>
        <v>#N/A</v>
      </c>
      <c r="F138" s="12" t="e">
        <f>VLOOKUP($B138,'Inscriptions Trail de Rives'!$A$2:$G$248,5,FALSE)</f>
        <v>#N/A</v>
      </c>
      <c r="G138" s="5" t="e">
        <f>VLOOKUP($B138,'Inscriptions Trail de Rives'!$A$2:$G$248,6,FALSE)</f>
        <v>#N/A</v>
      </c>
      <c r="H138" s="20" t="e">
        <f>VLOOKUP($B138,'Inscriptions Trail de Rives'!$A$2:$G$248,7,FALSE)</f>
        <v>#N/A</v>
      </c>
      <c r="I138" s="27">
        <f t="shared" si="8"/>
        <v>-0.47890046296296296</v>
      </c>
      <c r="J138" s="27">
        <f t="shared" si="7"/>
        <v>-0.5120023148148148</v>
      </c>
    </row>
    <row r="139" spans="1:10" ht="12.75">
      <c r="A139" s="12">
        <f t="shared" si="6"/>
        <v>137</v>
      </c>
      <c r="B139" s="31"/>
      <c r="C139" s="32"/>
      <c r="D139" s="5" t="e">
        <f>VLOOKUP($B139,'Inscriptions Trail de Rives'!$A$2:$G$248,2,FALSE)</f>
        <v>#N/A</v>
      </c>
      <c r="E139" s="5" t="e">
        <f>VLOOKUP($B139,'Inscriptions Trail de Rives'!$A$2:$G$248,3,FALSE)</f>
        <v>#N/A</v>
      </c>
      <c r="F139" s="12" t="e">
        <f>VLOOKUP($B139,'Inscriptions Trail de Rives'!$A$2:$G$248,5,FALSE)</f>
        <v>#N/A</v>
      </c>
      <c r="G139" s="5" t="e">
        <f>VLOOKUP($B139,'Inscriptions Trail de Rives'!$A$2:$G$248,6,FALSE)</f>
        <v>#N/A</v>
      </c>
      <c r="H139" s="20" t="e">
        <f>VLOOKUP($B139,'Inscriptions Trail de Rives'!$A$2:$G$248,7,FALSE)</f>
        <v>#N/A</v>
      </c>
      <c r="I139" s="27">
        <f t="shared" si="8"/>
        <v>-0.47890046296296296</v>
      </c>
      <c r="J139" s="27">
        <f t="shared" si="7"/>
        <v>-0.5120023148148148</v>
      </c>
    </row>
    <row r="140" spans="1:10" ht="12.75">
      <c r="A140" s="12">
        <f t="shared" si="6"/>
        <v>138</v>
      </c>
      <c r="B140" s="31"/>
      <c r="C140" s="32"/>
      <c r="D140" s="5" t="e">
        <f>VLOOKUP($B140,'Inscriptions Trail de Rives'!$A$2:$G$248,2,FALSE)</f>
        <v>#N/A</v>
      </c>
      <c r="E140" s="5" t="e">
        <f>VLOOKUP($B140,'Inscriptions Trail de Rives'!$A$2:$G$248,3,FALSE)</f>
        <v>#N/A</v>
      </c>
      <c r="F140" s="12" t="e">
        <f>VLOOKUP($B140,'Inscriptions Trail de Rives'!$A$2:$G$248,5,FALSE)</f>
        <v>#N/A</v>
      </c>
      <c r="G140" s="5" t="e">
        <f>VLOOKUP($B140,'Inscriptions Trail de Rives'!$A$2:$G$248,6,FALSE)</f>
        <v>#N/A</v>
      </c>
      <c r="H140" s="20" t="e">
        <f>VLOOKUP($B140,'Inscriptions Trail de Rives'!$A$2:$G$248,7,FALSE)</f>
        <v>#N/A</v>
      </c>
      <c r="I140" s="27">
        <f t="shared" si="8"/>
        <v>-0.47890046296296296</v>
      </c>
      <c r="J140" s="27">
        <f t="shared" si="7"/>
        <v>-0.5120023148148148</v>
      </c>
    </row>
    <row r="141" spans="1:10" ht="12.75">
      <c r="A141" s="12">
        <f t="shared" si="6"/>
        <v>139</v>
      </c>
      <c r="B141" s="31"/>
      <c r="C141" s="32"/>
      <c r="D141" s="5" t="e">
        <f>VLOOKUP($B141,'Inscriptions Trail de Rives'!$A$2:$G$248,2,FALSE)</f>
        <v>#N/A</v>
      </c>
      <c r="E141" s="5" t="e">
        <f>VLOOKUP($B141,'Inscriptions Trail de Rives'!$A$2:$G$248,3,FALSE)</f>
        <v>#N/A</v>
      </c>
      <c r="F141" s="12" t="e">
        <f>VLOOKUP($B141,'Inscriptions Trail de Rives'!$A$2:$G$248,5,FALSE)</f>
        <v>#N/A</v>
      </c>
      <c r="G141" s="5" t="e">
        <f>VLOOKUP($B141,'Inscriptions Trail de Rives'!$A$2:$G$248,6,FALSE)</f>
        <v>#N/A</v>
      </c>
      <c r="H141" s="20" t="e">
        <f>VLOOKUP($B141,'Inscriptions Trail de Rives'!$A$2:$G$248,7,FALSE)</f>
        <v>#N/A</v>
      </c>
      <c r="I141" s="27">
        <f t="shared" si="8"/>
        <v>-0.47890046296296296</v>
      </c>
      <c r="J141" s="27">
        <f t="shared" si="7"/>
        <v>-0.5120023148148148</v>
      </c>
    </row>
    <row r="142" spans="1:10" ht="12.75">
      <c r="A142" s="12">
        <f t="shared" si="6"/>
        <v>140</v>
      </c>
      <c r="B142" s="31"/>
      <c r="C142" s="32"/>
      <c r="D142" s="5" t="e">
        <f>VLOOKUP($B142,'Inscriptions Trail de Rives'!$A$2:$G$248,2,FALSE)</f>
        <v>#N/A</v>
      </c>
      <c r="E142" s="5" t="e">
        <f>VLOOKUP($B142,'Inscriptions Trail de Rives'!$A$2:$G$248,3,FALSE)</f>
        <v>#N/A</v>
      </c>
      <c r="F142" s="12" t="e">
        <f>VLOOKUP($B142,'Inscriptions Trail de Rives'!$A$2:$G$248,5,FALSE)</f>
        <v>#N/A</v>
      </c>
      <c r="G142" s="5" t="e">
        <f>VLOOKUP($B142,'Inscriptions Trail de Rives'!$A$2:$G$248,6,FALSE)</f>
        <v>#N/A</v>
      </c>
      <c r="H142" s="20" t="e">
        <f>VLOOKUP($B142,'Inscriptions Trail de Rives'!$A$2:$G$248,7,FALSE)</f>
        <v>#N/A</v>
      </c>
      <c r="I142" s="27">
        <f t="shared" si="8"/>
        <v>-0.47890046296296296</v>
      </c>
      <c r="J142" s="27">
        <f t="shared" si="7"/>
        <v>-0.5120023148148148</v>
      </c>
    </row>
    <row r="143" spans="1:10" ht="12.75">
      <c r="A143" s="12">
        <f t="shared" si="6"/>
        <v>141</v>
      </c>
      <c r="B143" s="31"/>
      <c r="C143" s="32"/>
      <c r="D143" s="5" t="e">
        <f>VLOOKUP($B143,'Inscriptions Trail de Rives'!$A$2:$G$248,2,FALSE)</f>
        <v>#N/A</v>
      </c>
      <c r="E143" s="5" t="e">
        <f>VLOOKUP($B143,'Inscriptions Trail de Rives'!$A$2:$G$248,3,FALSE)</f>
        <v>#N/A</v>
      </c>
      <c r="F143" s="12" t="e">
        <f>VLOOKUP($B143,'Inscriptions Trail de Rives'!$A$2:$G$248,5,FALSE)</f>
        <v>#N/A</v>
      </c>
      <c r="G143" s="5" t="e">
        <f>VLOOKUP($B143,'Inscriptions Trail de Rives'!$A$2:$G$248,6,FALSE)</f>
        <v>#N/A</v>
      </c>
      <c r="H143" s="20" t="e">
        <f>VLOOKUP($B143,'Inscriptions Trail de Rives'!$A$2:$G$248,7,FALSE)</f>
        <v>#N/A</v>
      </c>
      <c r="I143" s="27">
        <f t="shared" si="8"/>
        <v>-0.47890046296296296</v>
      </c>
      <c r="J143" s="27">
        <f t="shared" si="7"/>
        <v>-0.5120023148148148</v>
      </c>
    </row>
    <row r="144" spans="1:10" ht="12.75">
      <c r="A144" s="12">
        <f t="shared" si="6"/>
        <v>142</v>
      </c>
      <c r="B144" s="31"/>
      <c r="C144" s="32"/>
      <c r="D144" s="5" t="e">
        <f>VLOOKUP($B144,'Inscriptions Trail de Rives'!$A$2:$G$248,2,FALSE)</f>
        <v>#N/A</v>
      </c>
      <c r="E144" s="5" t="e">
        <f>VLOOKUP($B144,'Inscriptions Trail de Rives'!$A$2:$G$248,3,FALSE)</f>
        <v>#N/A</v>
      </c>
      <c r="F144" s="12" t="e">
        <f>VLOOKUP($B144,'Inscriptions Trail de Rives'!$A$2:$G$248,5,FALSE)</f>
        <v>#N/A</v>
      </c>
      <c r="G144" s="5" t="e">
        <f>VLOOKUP($B144,'Inscriptions Trail de Rives'!$A$2:$G$248,6,FALSE)</f>
        <v>#N/A</v>
      </c>
      <c r="H144" s="20" t="e">
        <f>VLOOKUP($B144,'Inscriptions Trail de Rives'!$A$2:$G$248,7,FALSE)</f>
        <v>#N/A</v>
      </c>
      <c r="I144" s="27">
        <f t="shared" si="8"/>
        <v>-0.47890046296296296</v>
      </c>
      <c r="J144" s="27">
        <f t="shared" si="7"/>
        <v>-0.5120023148148148</v>
      </c>
    </row>
    <row r="145" spans="1:10" ht="12.75">
      <c r="A145" s="12">
        <f t="shared" si="6"/>
        <v>143</v>
      </c>
      <c r="B145" s="31"/>
      <c r="C145" s="32"/>
      <c r="D145" s="5" t="e">
        <f>VLOOKUP($B145,'Inscriptions Trail de Rives'!$A$2:$G$248,2,FALSE)</f>
        <v>#N/A</v>
      </c>
      <c r="E145" s="5" t="e">
        <f>VLOOKUP($B145,'Inscriptions Trail de Rives'!$A$2:$G$248,3,FALSE)</f>
        <v>#N/A</v>
      </c>
      <c r="F145" s="12" t="e">
        <f>VLOOKUP($B145,'Inscriptions Trail de Rives'!$A$2:$G$248,5,FALSE)</f>
        <v>#N/A</v>
      </c>
      <c r="G145" s="5" t="e">
        <f>VLOOKUP($B145,'Inscriptions Trail de Rives'!$A$2:$G$248,6,FALSE)</f>
        <v>#N/A</v>
      </c>
      <c r="H145" s="20" t="e">
        <f>VLOOKUP($B145,'Inscriptions Trail de Rives'!$A$2:$G$248,7,FALSE)</f>
        <v>#N/A</v>
      </c>
      <c r="I145" s="27">
        <f t="shared" si="8"/>
        <v>-0.47890046296296296</v>
      </c>
      <c r="J145" s="27">
        <f t="shared" si="7"/>
        <v>-0.5120023148148148</v>
      </c>
    </row>
    <row r="146" spans="1:10" ht="12.75">
      <c r="A146" s="12">
        <f t="shared" si="6"/>
        <v>144</v>
      </c>
      <c r="B146" s="31"/>
      <c r="C146" s="32"/>
      <c r="D146" s="5" t="e">
        <f>VLOOKUP($B146,'Inscriptions Trail de Rives'!$A$2:$G$248,2,FALSE)</f>
        <v>#N/A</v>
      </c>
      <c r="E146" s="5" t="e">
        <f>VLOOKUP($B146,'Inscriptions Trail de Rives'!$A$2:$G$248,3,FALSE)</f>
        <v>#N/A</v>
      </c>
      <c r="F146" s="12" t="e">
        <f>VLOOKUP($B146,'Inscriptions Trail de Rives'!$A$2:$G$248,5,FALSE)</f>
        <v>#N/A</v>
      </c>
      <c r="G146" s="5" t="e">
        <f>VLOOKUP($B146,'Inscriptions Trail de Rives'!$A$2:$G$248,6,FALSE)</f>
        <v>#N/A</v>
      </c>
      <c r="H146" s="20" t="e">
        <f>VLOOKUP($B146,'Inscriptions Trail de Rives'!$A$2:$G$248,7,FALSE)</f>
        <v>#N/A</v>
      </c>
      <c r="I146" s="27">
        <f t="shared" si="8"/>
        <v>-0.47890046296296296</v>
      </c>
      <c r="J146" s="27">
        <f t="shared" si="7"/>
        <v>-0.5120023148148148</v>
      </c>
    </row>
    <row r="147" spans="1:10" ht="12.75">
      <c r="A147" s="12">
        <f t="shared" si="6"/>
        <v>145</v>
      </c>
      <c r="B147" s="31"/>
      <c r="C147" s="32"/>
      <c r="D147" s="5" t="e">
        <f>VLOOKUP($B147,'Inscriptions Trail de Rives'!$A$2:$G$248,2,FALSE)</f>
        <v>#N/A</v>
      </c>
      <c r="E147" s="5" t="e">
        <f>VLOOKUP($B147,'Inscriptions Trail de Rives'!$A$2:$G$248,3,FALSE)</f>
        <v>#N/A</v>
      </c>
      <c r="F147" s="12" t="e">
        <f>VLOOKUP($B147,'Inscriptions Trail de Rives'!$A$2:$G$248,5,FALSE)</f>
        <v>#N/A</v>
      </c>
      <c r="G147" s="5" t="e">
        <f>VLOOKUP($B147,'Inscriptions Trail de Rives'!$A$2:$G$248,6,FALSE)</f>
        <v>#N/A</v>
      </c>
      <c r="H147" s="20" t="e">
        <f>VLOOKUP($B147,'Inscriptions Trail de Rives'!$A$2:$G$248,7,FALSE)</f>
        <v>#N/A</v>
      </c>
      <c r="I147" s="27">
        <f t="shared" si="8"/>
        <v>-0.47890046296296296</v>
      </c>
      <c r="J147" s="27">
        <f t="shared" si="7"/>
        <v>-0.5120023148148148</v>
      </c>
    </row>
    <row r="148" spans="1:10" ht="12.75">
      <c r="A148" s="12">
        <f t="shared" si="6"/>
        <v>146</v>
      </c>
      <c r="B148" s="31"/>
      <c r="C148" s="32"/>
      <c r="D148" s="5" t="e">
        <f>VLOOKUP($B148,'Inscriptions Trail de Rives'!$A$2:$G$248,2,FALSE)</f>
        <v>#N/A</v>
      </c>
      <c r="E148" s="5" t="e">
        <f>VLOOKUP($B148,'Inscriptions Trail de Rives'!$A$2:$G$248,3,FALSE)</f>
        <v>#N/A</v>
      </c>
      <c r="F148" s="12" t="e">
        <f>VLOOKUP($B148,'Inscriptions Trail de Rives'!$A$2:$G$248,5,FALSE)</f>
        <v>#N/A</v>
      </c>
      <c r="G148" s="5" t="e">
        <f>VLOOKUP($B148,'Inscriptions Trail de Rives'!$A$2:$G$248,6,FALSE)</f>
        <v>#N/A</v>
      </c>
      <c r="H148" s="20" t="e">
        <f>VLOOKUP($B148,'Inscriptions Trail de Rives'!$A$2:$G$248,7,FALSE)</f>
        <v>#N/A</v>
      </c>
      <c r="I148" s="27">
        <f t="shared" si="8"/>
        <v>-0.47890046296296296</v>
      </c>
      <c r="J148" s="27">
        <f t="shared" si="7"/>
        <v>-0.5120023148148148</v>
      </c>
    </row>
    <row r="149" spans="1:10" ht="12.75">
      <c r="A149" s="12">
        <f t="shared" si="6"/>
        <v>147</v>
      </c>
      <c r="B149" s="31"/>
      <c r="C149" s="32"/>
      <c r="D149" s="5" t="e">
        <f>VLOOKUP($B149,'Inscriptions Trail de Rives'!$A$2:$G$248,2,FALSE)</f>
        <v>#N/A</v>
      </c>
      <c r="E149" s="5" t="e">
        <f>VLOOKUP($B149,'Inscriptions Trail de Rives'!$A$2:$G$248,3,FALSE)</f>
        <v>#N/A</v>
      </c>
      <c r="F149" s="12" t="e">
        <f>VLOOKUP($B149,'Inscriptions Trail de Rives'!$A$2:$G$248,5,FALSE)</f>
        <v>#N/A</v>
      </c>
      <c r="G149" s="5" t="e">
        <f>VLOOKUP($B149,'Inscriptions Trail de Rives'!$A$2:$G$248,6,FALSE)</f>
        <v>#N/A</v>
      </c>
      <c r="H149" s="20" t="e">
        <f>VLOOKUP($B149,'Inscriptions Trail de Rives'!$A$2:$G$248,7,FALSE)</f>
        <v>#N/A</v>
      </c>
      <c r="I149" s="27">
        <f t="shared" si="8"/>
        <v>-0.47890046296296296</v>
      </c>
      <c r="J149" s="27">
        <f t="shared" si="7"/>
        <v>-0.5120023148148148</v>
      </c>
    </row>
    <row r="150" spans="1:10" ht="12.75">
      <c r="A150" s="12">
        <f t="shared" si="6"/>
        <v>148</v>
      </c>
      <c r="B150" s="31"/>
      <c r="C150" s="32"/>
      <c r="D150" s="5" t="e">
        <f>VLOOKUP($B150,'Inscriptions Trail de Rives'!$A$2:$G$248,2,FALSE)</f>
        <v>#N/A</v>
      </c>
      <c r="E150" s="5" t="e">
        <f>VLOOKUP($B150,'Inscriptions Trail de Rives'!$A$2:$G$248,3,FALSE)</f>
        <v>#N/A</v>
      </c>
      <c r="F150" s="12" t="e">
        <f>VLOOKUP($B150,'Inscriptions Trail de Rives'!$A$2:$G$248,5,FALSE)</f>
        <v>#N/A</v>
      </c>
      <c r="G150" s="5" t="e">
        <f>VLOOKUP($B150,'Inscriptions Trail de Rives'!$A$2:$G$248,6,FALSE)</f>
        <v>#N/A</v>
      </c>
      <c r="H150" s="20" t="e">
        <f>VLOOKUP($B150,'Inscriptions Trail de Rives'!$A$2:$G$248,7,FALSE)</f>
        <v>#N/A</v>
      </c>
      <c r="I150" s="27">
        <f t="shared" si="8"/>
        <v>-0.47890046296296296</v>
      </c>
      <c r="J150" s="27">
        <f t="shared" si="7"/>
        <v>-0.5120023148148148</v>
      </c>
    </row>
    <row r="151" spans="1:10" ht="12.75">
      <c r="A151" s="12">
        <f t="shared" si="6"/>
        <v>149</v>
      </c>
      <c r="B151" s="31"/>
      <c r="C151" s="32"/>
      <c r="D151" s="5" t="e">
        <f>VLOOKUP($B151,'Inscriptions Trail de Rives'!$A$2:$G$248,2,FALSE)</f>
        <v>#N/A</v>
      </c>
      <c r="E151" s="5" t="e">
        <f>VLOOKUP($B151,'Inscriptions Trail de Rives'!$A$2:$G$248,3,FALSE)</f>
        <v>#N/A</v>
      </c>
      <c r="F151" s="12" t="e">
        <f>VLOOKUP($B151,'Inscriptions Trail de Rives'!$A$2:$G$248,5,FALSE)</f>
        <v>#N/A</v>
      </c>
      <c r="G151" s="5" t="e">
        <f>VLOOKUP($B151,'Inscriptions Trail de Rives'!$A$2:$G$248,6,FALSE)</f>
        <v>#N/A</v>
      </c>
      <c r="H151" s="20" t="e">
        <f>VLOOKUP($B151,'Inscriptions Trail de Rives'!$A$2:$G$248,7,FALSE)</f>
        <v>#N/A</v>
      </c>
      <c r="I151" s="27">
        <f t="shared" si="8"/>
        <v>-0.47890046296296296</v>
      </c>
      <c r="J151" s="27">
        <f t="shared" si="7"/>
        <v>-0.5120023148148148</v>
      </c>
    </row>
    <row r="152" spans="1:10" ht="12.75">
      <c r="A152" s="12">
        <f t="shared" si="6"/>
        <v>150</v>
      </c>
      <c r="B152" s="31"/>
      <c r="C152" s="32"/>
      <c r="D152" s="5" t="e">
        <f>VLOOKUP($B152,'Inscriptions Trail de Rives'!$A$2:$G$248,2,FALSE)</f>
        <v>#N/A</v>
      </c>
      <c r="E152" s="5" t="e">
        <f>VLOOKUP($B152,'Inscriptions Trail de Rives'!$A$2:$G$248,3,FALSE)</f>
        <v>#N/A</v>
      </c>
      <c r="F152" s="12" t="e">
        <f>VLOOKUP($B152,'Inscriptions Trail de Rives'!$A$2:$G$248,5,FALSE)</f>
        <v>#N/A</v>
      </c>
      <c r="G152" s="5" t="e">
        <f>VLOOKUP($B152,'Inscriptions Trail de Rives'!$A$2:$G$248,6,FALSE)</f>
        <v>#N/A</v>
      </c>
      <c r="H152" s="20" t="e">
        <f>VLOOKUP($B152,'Inscriptions Trail de Rives'!$A$2:$G$248,7,FALSE)</f>
        <v>#N/A</v>
      </c>
      <c r="I152" s="27">
        <f t="shared" si="8"/>
        <v>-0.47890046296296296</v>
      </c>
      <c r="J152" s="27">
        <f t="shared" si="7"/>
        <v>-0.5120023148148148</v>
      </c>
    </row>
    <row r="153" spans="1:10" ht="12.75">
      <c r="A153" s="12">
        <f t="shared" si="6"/>
        <v>151</v>
      </c>
      <c r="B153" s="31"/>
      <c r="C153" s="32"/>
      <c r="D153" s="5" t="e">
        <f>VLOOKUP($B153,'Inscriptions Trail de Rives'!$A$2:$G$248,2,FALSE)</f>
        <v>#N/A</v>
      </c>
      <c r="E153" s="5" t="e">
        <f>VLOOKUP($B153,'Inscriptions Trail de Rives'!$A$2:$G$248,3,FALSE)</f>
        <v>#N/A</v>
      </c>
      <c r="F153" s="12" t="e">
        <f>VLOOKUP($B153,'Inscriptions Trail de Rives'!$A$2:$G$248,5,FALSE)</f>
        <v>#N/A</v>
      </c>
      <c r="G153" s="5" t="e">
        <f>VLOOKUP($B153,'Inscriptions Trail de Rives'!$A$2:$G$248,6,FALSE)</f>
        <v>#N/A</v>
      </c>
      <c r="H153" s="20" t="e">
        <f>VLOOKUP($B153,'Inscriptions Trail de Rives'!$A$2:$G$248,7,FALSE)</f>
        <v>#N/A</v>
      </c>
      <c r="I153" s="27">
        <f t="shared" si="8"/>
        <v>-0.47890046296296296</v>
      </c>
      <c r="J153" s="27">
        <f t="shared" si="7"/>
        <v>-0.5120023148148148</v>
      </c>
    </row>
    <row r="154" spans="1:10" ht="12.75">
      <c r="A154" s="12">
        <f t="shared" si="6"/>
        <v>152</v>
      </c>
      <c r="B154" s="31"/>
      <c r="C154" s="32"/>
      <c r="D154" s="5" t="e">
        <f>VLOOKUP($B154,'Inscriptions Trail de Rives'!$A$2:$G$248,2,FALSE)</f>
        <v>#N/A</v>
      </c>
      <c r="E154" s="5" t="e">
        <f>VLOOKUP($B154,'Inscriptions Trail de Rives'!$A$2:$G$248,3,FALSE)</f>
        <v>#N/A</v>
      </c>
      <c r="F154" s="12" t="e">
        <f>VLOOKUP($B154,'Inscriptions Trail de Rives'!$A$2:$G$248,5,FALSE)</f>
        <v>#N/A</v>
      </c>
      <c r="G154" s="5" t="e">
        <f>VLOOKUP($B154,'Inscriptions Trail de Rives'!$A$2:$G$248,6,FALSE)</f>
        <v>#N/A</v>
      </c>
      <c r="H154" s="20" t="e">
        <f>VLOOKUP($B154,'Inscriptions Trail de Rives'!$A$2:$G$248,7,FALSE)</f>
        <v>#N/A</v>
      </c>
      <c r="I154" s="27">
        <f t="shared" si="8"/>
        <v>-0.47890046296296296</v>
      </c>
      <c r="J154" s="27">
        <f t="shared" si="7"/>
        <v>-0.5120023148148148</v>
      </c>
    </row>
    <row r="155" spans="1:10" ht="12.75">
      <c r="A155" s="12">
        <f t="shared" si="6"/>
        <v>153</v>
      </c>
      <c r="B155" s="31"/>
      <c r="C155" s="32"/>
      <c r="D155" s="5" t="e">
        <f>VLOOKUP($B155,'Inscriptions Trail de Rives'!$A$2:$G$248,2,FALSE)</f>
        <v>#N/A</v>
      </c>
      <c r="E155" s="5" t="e">
        <f>VLOOKUP($B155,'Inscriptions Trail de Rives'!$A$2:$G$248,3,FALSE)</f>
        <v>#N/A</v>
      </c>
      <c r="F155" s="12" t="e">
        <f>VLOOKUP($B155,'Inscriptions Trail de Rives'!$A$2:$G$248,5,FALSE)</f>
        <v>#N/A</v>
      </c>
      <c r="G155" s="5" t="e">
        <f>VLOOKUP($B155,'Inscriptions Trail de Rives'!$A$2:$G$248,6,FALSE)</f>
        <v>#N/A</v>
      </c>
      <c r="H155" s="20" t="e">
        <f>VLOOKUP($B155,'Inscriptions Trail de Rives'!$A$2:$G$248,7,FALSE)</f>
        <v>#N/A</v>
      </c>
      <c r="I155" s="27">
        <f t="shared" si="8"/>
        <v>-0.47890046296296296</v>
      </c>
      <c r="J155" s="27">
        <f t="shared" si="7"/>
        <v>-0.5120023148148148</v>
      </c>
    </row>
    <row r="156" spans="1:10" ht="12.75">
      <c r="A156" s="12">
        <f t="shared" si="6"/>
        <v>154</v>
      </c>
      <c r="B156" s="31"/>
      <c r="C156" s="32"/>
      <c r="D156" s="5" t="e">
        <f>VLOOKUP($B156,'Inscriptions Trail de Rives'!$A$2:$G$248,2,FALSE)</f>
        <v>#N/A</v>
      </c>
      <c r="E156" s="5" t="e">
        <f>VLOOKUP($B156,'Inscriptions Trail de Rives'!$A$2:$G$248,3,FALSE)</f>
        <v>#N/A</v>
      </c>
      <c r="F156" s="12" t="e">
        <f>VLOOKUP($B156,'Inscriptions Trail de Rives'!$A$2:$G$248,5,FALSE)</f>
        <v>#N/A</v>
      </c>
      <c r="G156" s="5" t="e">
        <f>VLOOKUP($B156,'Inscriptions Trail de Rives'!$A$2:$G$248,6,FALSE)</f>
        <v>#N/A</v>
      </c>
      <c r="H156" s="20" t="e">
        <f>VLOOKUP($B156,'Inscriptions Trail de Rives'!$A$2:$G$248,7,FALSE)</f>
        <v>#N/A</v>
      </c>
      <c r="I156" s="27">
        <f t="shared" si="8"/>
        <v>-0.47890046296296296</v>
      </c>
      <c r="J156" s="27">
        <f t="shared" si="7"/>
        <v>-0.5120023148148148</v>
      </c>
    </row>
    <row r="157" spans="1:10" ht="12.75">
      <c r="A157" s="12">
        <f t="shared" si="6"/>
        <v>155</v>
      </c>
      <c r="B157" s="31"/>
      <c r="C157" s="32"/>
      <c r="D157" s="5" t="e">
        <f>VLOOKUP($B157,'Inscriptions Trail de Rives'!$A$2:$G$248,2,FALSE)</f>
        <v>#N/A</v>
      </c>
      <c r="E157" s="5" t="e">
        <f>VLOOKUP($B157,'Inscriptions Trail de Rives'!$A$2:$G$248,3,FALSE)</f>
        <v>#N/A</v>
      </c>
      <c r="F157" s="12" t="e">
        <f>VLOOKUP($B157,'Inscriptions Trail de Rives'!$A$2:$G$248,5,FALSE)</f>
        <v>#N/A</v>
      </c>
      <c r="G157" s="5" t="e">
        <f>VLOOKUP($B157,'Inscriptions Trail de Rives'!$A$2:$G$248,6,FALSE)</f>
        <v>#N/A</v>
      </c>
      <c r="H157" s="20" t="e">
        <f>VLOOKUP($B157,'Inscriptions Trail de Rives'!$A$2:$G$248,7,FALSE)</f>
        <v>#N/A</v>
      </c>
      <c r="I157" s="27">
        <f t="shared" si="8"/>
        <v>-0.47890046296296296</v>
      </c>
      <c r="J157" s="27">
        <f t="shared" si="7"/>
        <v>-0.5120023148148148</v>
      </c>
    </row>
    <row r="158" spans="1:10" ht="12.75">
      <c r="A158" s="12">
        <f t="shared" si="6"/>
        <v>156</v>
      </c>
      <c r="B158" s="31"/>
      <c r="C158" s="32"/>
      <c r="D158" s="5" t="e">
        <f>VLOOKUP($B158,'Inscriptions Trail de Rives'!$A$2:$G$248,2,FALSE)</f>
        <v>#N/A</v>
      </c>
      <c r="E158" s="5" t="e">
        <f>VLOOKUP($B158,'Inscriptions Trail de Rives'!$A$2:$G$248,3,FALSE)</f>
        <v>#N/A</v>
      </c>
      <c r="F158" s="12" t="e">
        <f>VLOOKUP($B158,'Inscriptions Trail de Rives'!$A$2:$G$248,5,FALSE)</f>
        <v>#N/A</v>
      </c>
      <c r="G158" s="5" t="e">
        <f>VLOOKUP($B158,'Inscriptions Trail de Rives'!$A$2:$G$248,6,FALSE)</f>
        <v>#N/A</v>
      </c>
      <c r="H158" s="20" t="e">
        <f>VLOOKUP($B158,'Inscriptions Trail de Rives'!$A$2:$G$248,7,FALSE)</f>
        <v>#N/A</v>
      </c>
      <c r="I158" s="27">
        <f t="shared" si="8"/>
        <v>-0.47890046296296296</v>
      </c>
      <c r="J158" s="27">
        <f t="shared" si="7"/>
        <v>-0.5120023148148148</v>
      </c>
    </row>
    <row r="159" spans="1:10" ht="12.75">
      <c r="A159" s="12">
        <f t="shared" si="6"/>
        <v>157</v>
      </c>
      <c r="B159" s="31"/>
      <c r="C159" s="32"/>
      <c r="D159" s="5" t="e">
        <f>VLOOKUP($B159,'Inscriptions Trail de Rives'!$A$2:$G$248,2,FALSE)</f>
        <v>#N/A</v>
      </c>
      <c r="E159" s="5" t="e">
        <f>VLOOKUP($B159,'Inscriptions Trail de Rives'!$A$2:$G$248,3,FALSE)</f>
        <v>#N/A</v>
      </c>
      <c r="F159" s="12" t="e">
        <f>VLOOKUP($B159,'Inscriptions Trail de Rives'!$A$2:$G$248,5,FALSE)</f>
        <v>#N/A</v>
      </c>
      <c r="G159" s="5" t="e">
        <f>VLOOKUP($B159,'Inscriptions Trail de Rives'!$A$2:$G$248,6,FALSE)</f>
        <v>#N/A</v>
      </c>
      <c r="H159" s="20" t="e">
        <f>VLOOKUP($B159,'Inscriptions Trail de Rives'!$A$2:$G$248,7,FALSE)</f>
        <v>#N/A</v>
      </c>
      <c r="I159" s="27">
        <f t="shared" si="8"/>
        <v>-0.47890046296296296</v>
      </c>
      <c r="J159" s="27">
        <f t="shared" si="7"/>
        <v>-0.5120023148148148</v>
      </c>
    </row>
    <row r="160" spans="1:10" ht="12.75">
      <c r="A160" s="12">
        <f t="shared" si="6"/>
        <v>158</v>
      </c>
      <c r="B160" s="31"/>
      <c r="C160" s="32"/>
      <c r="D160" s="5" t="e">
        <f>VLOOKUP($B160,'Inscriptions Trail de Rives'!$A$2:$G$248,2,FALSE)</f>
        <v>#N/A</v>
      </c>
      <c r="E160" s="5" t="e">
        <f>VLOOKUP($B160,'Inscriptions Trail de Rives'!$A$2:$G$248,3,FALSE)</f>
        <v>#N/A</v>
      </c>
      <c r="F160" s="12" t="e">
        <f>VLOOKUP($B160,'Inscriptions Trail de Rives'!$A$2:$G$248,5,FALSE)</f>
        <v>#N/A</v>
      </c>
      <c r="G160" s="5" t="e">
        <f>VLOOKUP($B160,'Inscriptions Trail de Rives'!$A$2:$G$248,6,FALSE)</f>
        <v>#N/A</v>
      </c>
      <c r="H160" s="20" t="e">
        <f>VLOOKUP($B160,'Inscriptions Trail de Rives'!$A$2:$G$248,7,FALSE)</f>
        <v>#N/A</v>
      </c>
      <c r="I160" s="27">
        <f t="shared" si="8"/>
        <v>-0.47890046296296296</v>
      </c>
      <c r="J160" s="27">
        <f t="shared" si="7"/>
        <v>-0.5120023148148148</v>
      </c>
    </row>
    <row r="161" spans="1:10" ht="12.75">
      <c r="A161" s="12">
        <f t="shared" si="6"/>
        <v>159</v>
      </c>
      <c r="B161" s="31"/>
      <c r="C161" s="32"/>
      <c r="D161" s="5" t="e">
        <f>VLOOKUP($B161,'Inscriptions Trail de Rives'!$A$2:$G$248,2,FALSE)</f>
        <v>#N/A</v>
      </c>
      <c r="E161" s="5" t="e">
        <f>VLOOKUP($B161,'Inscriptions Trail de Rives'!$A$2:$G$248,3,FALSE)</f>
        <v>#N/A</v>
      </c>
      <c r="F161" s="12" t="e">
        <f>VLOOKUP($B161,'Inscriptions Trail de Rives'!$A$2:$G$248,5,FALSE)</f>
        <v>#N/A</v>
      </c>
      <c r="G161" s="5" t="e">
        <f>VLOOKUP($B161,'Inscriptions Trail de Rives'!$A$2:$G$248,6,FALSE)</f>
        <v>#N/A</v>
      </c>
      <c r="H161" s="20" t="e">
        <f>VLOOKUP($B161,'Inscriptions Trail de Rives'!$A$2:$G$248,7,FALSE)</f>
        <v>#N/A</v>
      </c>
      <c r="I161" s="27">
        <f t="shared" si="8"/>
        <v>-0.47890046296296296</v>
      </c>
      <c r="J161" s="27">
        <f t="shared" si="7"/>
        <v>-0.5120023148148148</v>
      </c>
    </row>
    <row r="162" spans="1:10" ht="12.75">
      <c r="A162" s="12">
        <f t="shared" si="6"/>
        <v>160</v>
      </c>
      <c r="B162" s="31"/>
      <c r="C162" s="32"/>
      <c r="D162" s="5" t="e">
        <f>VLOOKUP($B162,'Inscriptions Trail de Rives'!$A$2:$G$248,2,FALSE)</f>
        <v>#N/A</v>
      </c>
      <c r="E162" s="5" t="e">
        <f>VLOOKUP($B162,'Inscriptions Trail de Rives'!$A$2:$G$248,3,FALSE)</f>
        <v>#N/A</v>
      </c>
      <c r="F162" s="12" t="e">
        <f>VLOOKUP($B162,'Inscriptions Trail de Rives'!$A$2:$G$248,5,FALSE)</f>
        <v>#N/A</v>
      </c>
      <c r="G162" s="5" t="e">
        <f>VLOOKUP($B162,'Inscriptions Trail de Rives'!$A$2:$G$248,6,FALSE)</f>
        <v>#N/A</v>
      </c>
      <c r="H162" s="20" t="e">
        <f>VLOOKUP($B162,'Inscriptions Trail de Rives'!$A$2:$G$248,7,FALSE)</f>
        <v>#N/A</v>
      </c>
      <c r="I162" s="27">
        <f t="shared" si="8"/>
        <v>-0.47890046296296296</v>
      </c>
      <c r="J162" s="27">
        <f t="shared" si="7"/>
        <v>-0.5120023148148148</v>
      </c>
    </row>
    <row r="163" spans="1:10" ht="12.75">
      <c r="A163" s="12">
        <f aca="true" t="shared" si="9" ref="A163:A201">+A162+1</f>
        <v>161</v>
      </c>
      <c r="B163" s="31"/>
      <c r="C163" s="32"/>
      <c r="D163" s="5" t="e">
        <f>VLOOKUP($B163,'Inscriptions Trail de Rives'!$A$2:$G$248,2,FALSE)</f>
        <v>#N/A</v>
      </c>
      <c r="E163" s="5" t="e">
        <f>VLOOKUP($B163,'Inscriptions Trail de Rives'!$A$2:$G$248,3,FALSE)</f>
        <v>#N/A</v>
      </c>
      <c r="F163" s="12" t="e">
        <f>VLOOKUP($B163,'Inscriptions Trail de Rives'!$A$2:$G$248,5,FALSE)</f>
        <v>#N/A</v>
      </c>
      <c r="G163" s="5" t="e">
        <f>VLOOKUP($B163,'Inscriptions Trail de Rives'!$A$2:$G$248,6,FALSE)</f>
        <v>#N/A</v>
      </c>
      <c r="H163" s="20" t="e">
        <f>VLOOKUP($B163,'Inscriptions Trail de Rives'!$A$2:$G$248,7,FALSE)</f>
        <v>#N/A</v>
      </c>
      <c r="I163" s="27">
        <f t="shared" si="8"/>
        <v>-0.47890046296296296</v>
      </c>
      <c r="J163" s="27">
        <f t="shared" si="7"/>
        <v>-0.5120023148148148</v>
      </c>
    </row>
    <row r="164" spans="1:10" ht="12.75">
      <c r="A164" s="12">
        <f t="shared" si="9"/>
        <v>162</v>
      </c>
      <c r="B164" s="31"/>
      <c r="C164" s="32"/>
      <c r="D164" s="5" t="e">
        <f>VLOOKUP($B164,'Inscriptions Trail de Rives'!$A$2:$G$248,2,FALSE)</f>
        <v>#N/A</v>
      </c>
      <c r="E164" s="5" t="e">
        <f>VLOOKUP($B164,'Inscriptions Trail de Rives'!$A$2:$G$248,3,FALSE)</f>
        <v>#N/A</v>
      </c>
      <c r="F164" s="12" t="e">
        <f>VLOOKUP($B164,'Inscriptions Trail de Rives'!$A$2:$G$248,5,FALSE)</f>
        <v>#N/A</v>
      </c>
      <c r="G164" s="5" t="e">
        <f>VLOOKUP($B164,'Inscriptions Trail de Rives'!$A$2:$G$248,6,FALSE)</f>
        <v>#N/A</v>
      </c>
      <c r="H164" s="20" t="e">
        <f>VLOOKUP($B164,'Inscriptions Trail de Rives'!$A$2:$G$248,7,FALSE)</f>
        <v>#N/A</v>
      </c>
      <c r="I164" s="27">
        <f t="shared" si="8"/>
        <v>-0.47890046296296296</v>
      </c>
      <c r="J164" s="27">
        <f t="shared" si="7"/>
        <v>-0.5120023148148148</v>
      </c>
    </row>
    <row r="165" spans="1:10" ht="12.75">
      <c r="A165" s="12">
        <f t="shared" si="9"/>
        <v>163</v>
      </c>
      <c r="B165" s="31"/>
      <c r="C165" s="32"/>
      <c r="D165" s="5" t="e">
        <f>VLOOKUP($B165,'Inscriptions Trail de Rives'!$A$2:$G$248,2,FALSE)</f>
        <v>#N/A</v>
      </c>
      <c r="E165" s="5" t="e">
        <f>VLOOKUP($B165,'Inscriptions Trail de Rives'!$A$2:$G$248,3,FALSE)</f>
        <v>#N/A</v>
      </c>
      <c r="F165" s="12" t="e">
        <f>VLOOKUP($B165,'Inscriptions Trail de Rives'!$A$2:$G$248,5,FALSE)</f>
        <v>#N/A</v>
      </c>
      <c r="G165" s="5" t="e">
        <f>VLOOKUP($B165,'Inscriptions Trail de Rives'!$A$2:$G$248,6,FALSE)</f>
        <v>#N/A</v>
      </c>
      <c r="H165" s="20" t="e">
        <f>VLOOKUP($B165,'Inscriptions Trail de Rives'!$A$2:$G$248,7,FALSE)</f>
        <v>#N/A</v>
      </c>
      <c r="I165" s="27">
        <f t="shared" si="8"/>
        <v>-0.47890046296296296</v>
      </c>
      <c r="J165" s="27">
        <f t="shared" si="7"/>
        <v>-0.5120023148148148</v>
      </c>
    </row>
    <row r="166" spans="1:10" ht="12.75">
      <c r="A166" s="12">
        <f t="shared" si="9"/>
        <v>164</v>
      </c>
      <c r="B166" s="31"/>
      <c r="C166" s="32"/>
      <c r="D166" s="5" t="e">
        <f>VLOOKUP($B166,'Inscriptions Trail de Rives'!$A$2:$G$248,2,FALSE)</f>
        <v>#N/A</v>
      </c>
      <c r="E166" s="5" t="e">
        <f>VLOOKUP($B166,'Inscriptions Trail de Rives'!$A$2:$G$248,3,FALSE)</f>
        <v>#N/A</v>
      </c>
      <c r="F166" s="12" t="e">
        <f>VLOOKUP($B166,'Inscriptions Trail de Rives'!$A$2:$G$248,5,FALSE)</f>
        <v>#N/A</v>
      </c>
      <c r="G166" s="5" t="e">
        <f>VLOOKUP($B166,'Inscriptions Trail de Rives'!$A$2:$G$248,6,FALSE)</f>
        <v>#N/A</v>
      </c>
      <c r="H166" s="20" t="e">
        <f>VLOOKUP($B166,'Inscriptions Trail de Rives'!$A$2:$G$248,7,FALSE)</f>
        <v>#N/A</v>
      </c>
      <c r="I166" s="27">
        <f t="shared" si="8"/>
        <v>-0.47890046296296296</v>
      </c>
      <c r="J166" s="27">
        <f t="shared" si="7"/>
        <v>-0.5120023148148148</v>
      </c>
    </row>
    <row r="167" spans="1:10" ht="12.75">
      <c r="A167" s="12">
        <f t="shared" si="9"/>
        <v>165</v>
      </c>
      <c r="B167" s="31"/>
      <c r="C167" s="32"/>
      <c r="D167" s="5" t="e">
        <f>VLOOKUP($B167,'Inscriptions Trail de Rives'!$A$2:$G$248,2,FALSE)</f>
        <v>#N/A</v>
      </c>
      <c r="E167" s="5" t="e">
        <f>VLOOKUP($B167,'Inscriptions Trail de Rives'!$A$2:$G$248,3,FALSE)</f>
        <v>#N/A</v>
      </c>
      <c r="F167" s="12" t="e">
        <f>VLOOKUP($B167,'Inscriptions Trail de Rives'!$A$2:$G$248,5,FALSE)</f>
        <v>#N/A</v>
      </c>
      <c r="G167" s="5" t="e">
        <f>VLOOKUP($B167,'Inscriptions Trail de Rives'!$A$2:$G$248,6,FALSE)</f>
        <v>#N/A</v>
      </c>
      <c r="H167" s="20" t="e">
        <f>VLOOKUP($B167,'Inscriptions Trail de Rives'!$A$2:$G$248,7,FALSE)</f>
        <v>#N/A</v>
      </c>
      <c r="I167" s="27">
        <f t="shared" si="8"/>
        <v>-0.47890046296296296</v>
      </c>
      <c r="J167" s="27">
        <f t="shared" si="7"/>
        <v>-0.5120023148148148</v>
      </c>
    </row>
    <row r="168" spans="1:10" ht="12.75">
      <c r="A168" s="12">
        <f t="shared" si="9"/>
        <v>166</v>
      </c>
      <c r="B168" s="31"/>
      <c r="C168" s="32"/>
      <c r="D168" s="5" t="e">
        <f>VLOOKUP($B168,'Inscriptions Trail de Rives'!$A$2:$G$248,2,FALSE)</f>
        <v>#N/A</v>
      </c>
      <c r="E168" s="5" t="e">
        <f>VLOOKUP($B168,'Inscriptions Trail de Rives'!$A$2:$G$248,3,FALSE)</f>
        <v>#N/A</v>
      </c>
      <c r="F168" s="12" t="e">
        <f>VLOOKUP($B168,'Inscriptions Trail de Rives'!$A$2:$G$248,5,FALSE)</f>
        <v>#N/A</v>
      </c>
      <c r="G168" s="5" t="e">
        <f>VLOOKUP($B168,'Inscriptions Trail de Rives'!$A$2:$G$248,6,FALSE)</f>
        <v>#N/A</v>
      </c>
      <c r="H168" s="20" t="e">
        <f>VLOOKUP($B168,'Inscriptions Trail de Rives'!$A$2:$G$248,7,FALSE)</f>
        <v>#N/A</v>
      </c>
      <c r="I168" s="27">
        <f t="shared" si="8"/>
        <v>-0.47890046296296296</v>
      </c>
      <c r="J168" s="27">
        <f t="shared" si="7"/>
        <v>-0.5120023148148148</v>
      </c>
    </row>
    <row r="169" spans="1:10" ht="12.75">
      <c r="A169" s="12">
        <f t="shared" si="9"/>
        <v>167</v>
      </c>
      <c r="B169" s="31"/>
      <c r="C169" s="32"/>
      <c r="D169" s="5" t="e">
        <f>VLOOKUP($B169,'Inscriptions Trail de Rives'!$A$2:$G$248,2,FALSE)</f>
        <v>#N/A</v>
      </c>
      <c r="E169" s="5" t="e">
        <f>VLOOKUP($B169,'Inscriptions Trail de Rives'!$A$2:$G$248,3,FALSE)</f>
        <v>#N/A</v>
      </c>
      <c r="F169" s="12" t="e">
        <f>VLOOKUP($B169,'Inscriptions Trail de Rives'!$A$2:$G$248,5,FALSE)</f>
        <v>#N/A</v>
      </c>
      <c r="G169" s="5" t="e">
        <f>VLOOKUP($B169,'Inscriptions Trail de Rives'!$A$2:$G$248,6,FALSE)</f>
        <v>#N/A</v>
      </c>
      <c r="H169" s="20" t="e">
        <f>VLOOKUP($B169,'Inscriptions Trail de Rives'!$A$2:$G$248,7,FALSE)</f>
        <v>#N/A</v>
      </c>
      <c r="I169" s="27">
        <f t="shared" si="8"/>
        <v>-0.47890046296296296</v>
      </c>
      <c r="J169" s="27">
        <f t="shared" si="7"/>
        <v>-0.5120023148148148</v>
      </c>
    </row>
    <row r="170" spans="1:10" ht="12.75">
      <c r="A170" s="12">
        <f t="shared" si="9"/>
        <v>168</v>
      </c>
      <c r="B170" s="31"/>
      <c r="C170" s="32"/>
      <c r="D170" s="5" t="e">
        <f>VLOOKUP($B170,'Inscriptions Trail de Rives'!$A$2:$G$248,2,FALSE)</f>
        <v>#N/A</v>
      </c>
      <c r="E170" s="5" t="e">
        <f>VLOOKUP($B170,'Inscriptions Trail de Rives'!$A$2:$G$248,3,FALSE)</f>
        <v>#N/A</v>
      </c>
      <c r="F170" s="12" t="e">
        <f>VLOOKUP($B170,'Inscriptions Trail de Rives'!$A$2:$G$248,5,FALSE)</f>
        <v>#N/A</v>
      </c>
      <c r="G170" s="5" t="e">
        <f>VLOOKUP($B170,'Inscriptions Trail de Rives'!$A$2:$G$248,6,FALSE)</f>
        <v>#N/A</v>
      </c>
      <c r="H170" s="20" t="e">
        <f>VLOOKUP($B170,'Inscriptions Trail de Rives'!$A$2:$G$248,7,FALSE)</f>
        <v>#N/A</v>
      </c>
      <c r="I170" s="27">
        <f t="shared" si="8"/>
        <v>-0.47890046296296296</v>
      </c>
      <c r="J170" s="27">
        <f t="shared" si="7"/>
        <v>-0.5120023148148148</v>
      </c>
    </row>
    <row r="171" spans="1:10" ht="12.75">
      <c r="A171" s="12">
        <f t="shared" si="9"/>
        <v>169</v>
      </c>
      <c r="B171" s="31"/>
      <c r="C171" s="32"/>
      <c r="D171" s="5" t="e">
        <f>VLOOKUP($B171,'Inscriptions Trail de Rives'!$A$2:$G$248,2,FALSE)</f>
        <v>#N/A</v>
      </c>
      <c r="E171" s="5" t="e">
        <f>VLOOKUP($B171,'Inscriptions Trail de Rives'!$A$2:$G$248,3,FALSE)</f>
        <v>#N/A</v>
      </c>
      <c r="F171" s="12" t="e">
        <f>VLOOKUP($B171,'Inscriptions Trail de Rives'!$A$2:$G$248,5,FALSE)</f>
        <v>#N/A</v>
      </c>
      <c r="G171" s="5" t="e">
        <f>VLOOKUP($B171,'Inscriptions Trail de Rives'!$A$2:$G$248,6,FALSE)</f>
        <v>#N/A</v>
      </c>
      <c r="H171" s="20" t="e">
        <f>VLOOKUP($B171,'Inscriptions Trail de Rives'!$A$2:$G$248,7,FALSE)</f>
        <v>#N/A</v>
      </c>
      <c r="I171" s="27">
        <f t="shared" si="8"/>
        <v>-0.47890046296296296</v>
      </c>
      <c r="J171" s="27">
        <f t="shared" si="7"/>
        <v>-0.5120023148148148</v>
      </c>
    </row>
    <row r="172" spans="1:10" ht="12.75">
      <c r="A172" s="12">
        <f t="shared" si="9"/>
        <v>170</v>
      </c>
      <c r="B172" s="31"/>
      <c r="C172" s="32"/>
      <c r="D172" s="5" t="e">
        <f>VLOOKUP($B172,'Inscriptions Trail de Rives'!$A$2:$G$248,2,FALSE)</f>
        <v>#N/A</v>
      </c>
      <c r="E172" s="5" t="e">
        <f>VLOOKUP($B172,'Inscriptions Trail de Rives'!$A$2:$G$248,3,FALSE)</f>
        <v>#N/A</v>
      </c>
      <c r="F172" s="12" t="e">
        <f>VLOOKUP($B172,'Inscriptions Trail de Rives'!$A$2:$G$248,5,FALSE)</f>
        <v>#N/A</v>
      </c>
      <c r="G172" s="5" t="e">
        <f>VLOOKUP($B172,'Inscriptions Trail de Rives'!$A$2:$G$248,6,FALSE)</f>
        <v>#N/A</v>
      </c>
      <c r="H172" s="20" t="e">
        <f>VLOOKUP($B172,'Inscriptions Trail de Rives'!$A$2:$G$248,7,FALSE)</f>
        <v>#N/A</v>
      </c>
      <c r="I172" s="27">
        <f t="shared" si="8"/>
        <v>-0.47890046296296296</v>
      </c>
      <c r="J172" s="27">
        <f t="shared" si="7"/>
        <v>-0.5120023148148148</v>
      </c>
    </row>
    <row r="173" spans="1:10" ht="12.75">
      <c r="A173" s="12">
        <f t="shared" si="9"/>
        <v>171</v>
      </c>
      <c r="B173" s="31"/>
      <c r="C173" s="32"/>
      <c r="D173" s="5" t="e">
        <f>VLOOKUP($B173,'Inscriptions Trail de Rives'!$A$2:$G$248,2,FALSE)</f>
        <v>#N/A</v>
      </c>
      <c r="E173" s="5" t="e">
        <f>VLOOKUP($B173,'Inscriptions Trail de Rives'!$A$2:$G$248,3,FALSE)</f>
        <v>#N/A</v>
      </c>
      <c r="F173" s="12" t="e">
        <f>VLOOKUP($B173,'Inscriptions Trail de Rives'!$A$2:$G$248,5,FALSE)</f>
        <v>#N/A</v>
      </c>
      <c r="G173" s="5" t="e">
        <f>VLOOKUP($B173,'Inscriptions Trail de Rives'!$A$2:$G$248,6,FALSE)</f>
        <v>#N/A</v>
      </c>
      <c r="H173" s="20" t="e">
        <f>VLOOKUP($B173,'Inscriptions Trail de Rives'!$A$2:$G$248,7,FALSE)</f>
        <v>#N/A</v>
      </c>
      <c r="I173" s="27">
        <f t="shared" si="8"/>
        <v>-0.47890046296296296</v>
      </c>
      <c r="J173" s="27">
        <f t="shared" si="7"/>
        <v>-0.5120023148148148</v>
      </c>
    </row>
    <row r="174" spans="1:10" ht="12.75">
      <c r="A174" s="12">
        <f t="shared" si="9"/>
        <v>172</v>
      </c>
      <c r="B174" s="31"/>
      <c r="C174" s="32"/>
      <c r="D174" s="5" t="e">
        <f>VLOOKUP($B174,'Inscriptions Trail de Rives'!$A$2:$G$248,2,FALSE)</f>
        <v>#N/A</v>
      </c>
      <c r="E174" s="5" t="e">
        <f>VLOOKUP($B174,'Inscriptions Trail de Rives'!$A$2:$G$248,3,FALSE)</f>
        <v>#N/A</v>
      </c>
      <c r="F174" s="12" t="e">
        <f>VLOOKUP($B174,'Inscriptions Trail de Rives'!$A$2:$G$248,5,FALSE)</f>
        <v>#N/A</v>
      </c>
      <c r="G174" s="5" t="e">
        <f>VLOOKUP($B174,'Inscriptions Trail de Rives'!$A$2:$G$248,6,FALSE)</f>
        <v>#N/A</v>
      </c>
      <c r="H174" s="20" t="e">
        <f>VLOOKUP($B174,'Inscriptions Trail de Rives'!$A$2:$G$248,7,FALSE)</f>
        <v>#N/A</v>
      </c>
      <c r="I174" s="27">
        <f t="shared" si="8"/>
        <v>-0.47890046296296296</v>
      </c>
      <c r="J174" s="27">
        <f t="shared" si="7"/>
        <v>-0.5120023148148148</v>
      </c>
    </row>
    <row r="175" spans="1:10" ht="12.75">
      <c r="A175" s="12">
        <f t="shared" si="9"/>
        <v>173</v>
      </c>
      <c r="B175" s="31"/>
      <c r="C175" s="32"/>
      <c r="D175" s="5" t="e">
        <f>VLOOKUP($B175,'Inscriptions Trail de Rives'!$A$2:$G$248,2,FALSE)</f>
        <v>#N/A</v>
      </c>
      <c r="E175" s="5" t="e">
        <f>VLOOKUP($B175,'Inscriptions Trail de Rives'!$A$2:$G$248,3,FALSE)</f>
        <v>#N/A</v>
      </c>
      <c r="F175" s="12" t="e">
        <f>VLOOKUP($B175,'Inscriptions Trail de Rives'!$A$2:$G$248,5,FALSE)</f>
        <v>#N/A</v>
      </c>
      <c r="G175" s="5" t="e">
        <f>VLOOKUP($B175,'Inscriptions Trail de Rives'!$A$2:$G$248,6,FALSE)</f>
        <v>#N/A</v>
      </c>
      <c r="H175" s="20" t="e">
        <f>VLOOKUP($B175,'Inscriptions Trail de Rives'!$A$2:$G$248,7,FALSE)</f>
        <v>#N/A</v>
      </c>
      <c r="I175" s="27">
        <f t="shared" si="8"/>
        <v>-0.47890046296296296</v>
      </c>
      <c r="J175" s="27">
        <f t="shared" si="7"/>
        <v>-0.5120023148148148</v>
      </c>
    </row>
    <row r="176" spans="1:10" ht="12.75">
      <c r="A176" s="12">
        <f t="shared" si="9"/>
        <v>174</v>
      </c>
      <c r="B176" s="31"/>
      <c r="C176" s="32"/>
      <c r="D176" s="5" t="e">
        <f>VLOOKUP($B176,'Inscriptions Trail de Rives'!$A$2:$G$248,2,FALSE)</f>
        <v>#N/A</v>
      </c>
      <c r="E176" s="5" t="e">
        <f>VLOOKUP($B176,'Inscriptions Trail de Rives'!$A$2:$G$248,3,FALSE)</f>
        <v>#N/A</v>
      </c>
      <c r="F176" s="12" t="e">
        <f>VLOOKUP($B176,'Inscriptions Trail de Rives'!$A$2:$G$248,5,FALSE)</f>
        <v>#N/A</v>
      </c>
      <c r="G176" s="5" t="e">
        <f>VLOOKUP($B176,'Inscriptions Trail de Rives'!$A$2:$G$248,6,FALSE)</f>
        <v>#N/A</v>
      </c>
      <c r="H176" s="20" t="e">
        <f>VLOOKUP($B176,'Inscriptions Trail de Rives'!$A$2:$G$248,7,FALSE)</f>
        <v>#N/A</v>
      </c>
      <c r="I176" s="27">
        <f t="shared" si="8"/>
        <v>-0.47890046296296296</v>
      </c>
      <c r="J176" s="27">
        <f t="shared" si="7"/>
        <v>-0.5120023148148148</v>
      </c>
    </row>
    <row r="177" spans="1:10" ht="12.75">
      <c r="A177" s="12">
        <f t="shared" si="9"/>
        <v>175</v>
      </c>
      <c r="B177" s="31"/>
      <c r="C177" s="32"/>
      <c r="D177" s="5" t="e">
        <f>VLOOKUP($B177,'Inscriptions Trail de Rives'!$A$2:$G$248,2,FALSE)</f>
        <v>#N/A</v>
      </c>
      <c r="E177" s="5" t="e">
        <f>VLOOKUP($B177,'Inscriptions Trail de Rives'!$A$2:$G$248,3,FALSE)</f>
        <v>#N/A</v>
      </c>
      <c r="F177" s="12" t="e">
        <f>VLOOKUP($B177,'Inscriptions Trail de Rives'!$A$2:$G$248,5,FALSE)</f>
        <v>#N/A</v>
      </c>
      <c r="G177" s="5" t="e">
        <f>VLOOKUP($B177,'Inscriptions Trail de Rives'!$A$2:$G$248,6,FALSE)</f>
        <v>#N/A</v>
      </c>
      <c r="H177" s="20" t="e">
        <f>VLOOKUP($B177,'Inscriptions Trail de Rives'!$A$2:$G$248,7,FALSE)</f>
        <v>#N/A</v>
      </c>
      <c r="I177" s="27">
        <f t="shared" si="8"/>
        <v>-0.47890046296296296</v>
      </c>
      <c r="J177" s="27">
        <f t="shared" si="7"/>
        <v>-0.5120023148148148</v>
      </c>
    </row>
    <row r="178" spans="1:10" ht="12.75">
      <c r="A178" s="12">
        <f t="shared" si="9"/>
        <v>176</v>
      </c>
      <c r="B178" s="31"/>
      <c r="C178" s="32"/>
      <c r="D178" s="5" t="e">
        <f>VLOOKUP($B178,'Inscriptions Trail de Rives'!$A$2:$G$248,2,FALSE)</f>
        <v>#N/A</v>
      </c>
      <c r="E178" s="5" t="e">
        <f>VLOOKUP($B178,'Inscriptions Trail de Rives'!$A$2:$G$248,3,FALSE)</f>
        <v>#N/A</v>
      </c>
      <c r="F178" s="12" t="e">
        <f>VLOOKUP($B178,'Inscriptions Trail de Rives'!$A$2:$G$248,5,FALSE)</f>
        <v>#N/A</v>
      </c>
      <c r="G178" s="5" t="e">
        <f>VLOOKUP($B178,'Inscriptions Trail de Rives'!$A$2:$G$248,6,FALSE)</f>
        <v>#N/A</v>
      </c>
      <c r="H178" s="20" t="e">
        <f>VLOOKUP($B178,'Inscriptions Trail de Rives'!$A$2:$G$248,7,FALSE)</f>
        <v>#N/A</v>
      </c>
      <c r="I178" s="27">
        <f t="shared" si="8"/>
        <v>-0.47890046296296296</v>
      </c>
      <c r="J178" s="27">
        <f aca="true" t="shared" si="10" ref="J178:J201">I178-$I$3</f>
        <v>-0.5120023148148148</v>
      </c>
    </row>
    <row r="179" spans="1:10" ht="12.75">
      <c r="A179" s="12">
        <f t="shared" si="9"/>
        <v>177</v>
      </c>
      <c r="B179" s="31"/>
      <c r="C179" s="32"/>
      <c r="D179" s="5" t="e">
        <f>VLOOKUP($B179,'Inscriptions Trail de Rives'!$A$2:$G$248,2,FALSE)</f>
        <v>#N/A</v>
      </c>
      <c r="E179" s="5" t="e">
        <f>VLOOKUP($B179,'Inscriptions Trail de Rives'!$A$2:$G$248,3,FALSE)</f>
        <v>#N/A</v>
      </c>
      <c r="F179" s="12" t="e">
        <f>VLOOKUP($B179,'Inscriptions Trail de Rives'!$A$2:$G$248,5,FALSE)</f>
        <v>#N/A</v>
      </c>
      <c r="G179" s="5" t="e">
        <f>VLOOKUP($B179,'Inscriptions Trail de Rives'!$A$2:$G$248,6,FALSE)</f>
        <v>#N/A</v>
      </c>
      <c r="H179" s="20" t="e">
        <f>VLOOKUP($B179,'Inscriptions Trail de Rives'!$A$2:$G$248,7,FALSE)</f>
        <v>#N/A</v>
      </c>
      <c r="I179" s="27">
        <f t="shared" si="8"/>
        <v>-0.47890046296296296</v>
      </c>
      <c r="J179" s="27">
        <f t="shared" si="10"/>
        <v>-0.5120023148148148</v>
      </c>
    </row>
    <row r="180" spans="1:10" ht="12.75">
      <c r="A180" s="12">
        <f t="shared" si="9"/>
        <v>178</v>
      </c>
      <c r="B180" s="31"/>
      <c r="C180" s="32"/>
      <c r="D180" s="5" t="e">
        <f>VLOOKUP($B180,'Inscriptions Trail de Rives'!$A$2:$G$248,2,FALSE)</f>
        <v>#N/A</v>
      </c>
      <c r="E180" s="5" t="e">
        <f>VLOOKUP($B180,'Inscriptions Trail de Rives'!$A$2:$G$248,3,FALSE)</f>
        <v>#N/A</v>
      </c>
      <c r="F180" s="12" t="e">
        <f>VLOOKUP($B180,'Inscriptions Trail de Rives'!$A$2:$G$248,5,FALSE)</f>
        <v>#N/A</v>
      </c>
      <c r="G180" s="5" t="e">
        <f>VLOOKUP($B180,'Inscriptions Trail de Rives'!$A$2:$G$248,6,FALSE)</f>
        <v>#N/A</v>
      </c>
      <c r="H180" s="20" t="e">
        <f>VLOOKUP($B180,'Inscriptions Trail de Rives'!$A$2:$G$248,7,FALSE)</f>
        <v>#N/A</v>
      </c>
      <c r="I180" s="27">
        <f t="shared" si="8"/>
        <v>-0.47890046296296296</v>
      </c>
      <c r="J180" s="27">
        <f t="shared" si="10"/>
        <v>-0.5120023148148148</v>
      </c>
    </row>
    <row r="181" spans="1:10" ht="12.75">
      <c r="A181" s="12">
        <f t="shared" si="9"/>
        <v>179</v>
      </c>
      <c r="B181" s="31"/>
      <c r="C181" s="32"/>
      <c r="D181" s="5" t="e">
        <f>VLOOKUP($B181,'Inscriptions Trail de Rives'!$A$2:$G$248,2,FALSE)</f>
        <v>#N/A</v>
      </c>
      <c r="E181" s="5" t="e">
        <f>VLOOKUP($B181,'Inscriptions Trail de Rives'!$A$2:$G$248,3,FALSE)</f>
        <v>#N/A</v>
      </c>
      <c r="F181" s="12" t="e">
        <f>VLOOKUP($B181,'Inscriptions Trail de Rives'!$A$2:$G$248,5,FALSE)</f>
        <v>#N/A</v>
      </c>
      <c r="G181" s="5" t="e">
        <f>VLOOKUP($B181,'Inscriptions Trail de Rives'!$A$2:$G$248,6,FALSE)</f>
        <v>#N/A</v>
      </c>
      <c r="H181" s="20" t="e">
        <f>VLOOKUP($B181,'Inscriptions Trail de Rives'!$A$2:$G$248,7,FALSE)</f>
        <v>#N/A</v>
      </c>
      <c r="I181" s="27">
        <f t="shared" si="8"/>
        <v>-0.47890046296296296</v>
      </c>
      <c r="J181" s="27">
        <f t="shared" si="10"/>
        <v>-0.5120023148148148</v>
      </c>
    </row>
    <row r="182" spans="1:10" ht="12.75">
      <c r="A182" s="12">
        <f t="shared" si="9"/>
        <v>180</v>
      </c>
      <c r="B182" s="31"/>
      <c r="C182" s="32"/>
      <c r="D182" s="5" t="e">
        <f>VLOOKUP($B182,'Inscriptions Trail de Rives'!$A$2:$G$248,2,FALSE)</f>
        <v>#N/A</v>
      </c>
      <c r="E182" s="5" t="e">
        <f>VLOOKUP($B182,'Inscriptions Trail de Rives'!$A$2:$G$248,3,FALSE)</f>
        <v>#N/A</v>
      </c>
      <c r="F182" s="12" t="e">
        <f>VLOOKUP($B182,'Inscriptions Trail de Rives'!$A$2:$G$248,5,FALSE)</f>
        <v>#N/A</v>
      </c>
      <c r="G182" s="5" t="e">
        <f>VLOOKUP($B182,'Inscriptions Trail de Rives'!$A$2:$G$248,6,FALSE)</f>
        <v>#N/A</v>
      </c>
      <c r="H182" s="20" t="e">
        <f>VLOOKUP($B182,'Inscriptions Trail de Rives'!$A$2:$G$248,7,FALSE)</f>
        <v>#N/A</v>
      </c>
      <c r="I182" s="27">
        <f t="shared" si="8"/>
        <v>-0.47890046296296296</v>
      </c>
      <c r="J182" s="27">
        <f t="shared" si="10"/>
        <v>-0.5120023148148148</v>
      </c>
    </row>
    <row r="183" spans="1:10" ht="12.75">
      <c r="A183" s="12">
        <f t="shared" si="9"/>
        <v>181</v>
      </c>
      <c r="B183" s="31"/>
      <c r="C183" s="32"/>
      <c r="D183" s="5" t="e">
        <f>VLOOKUP($B183,'Inscriptions Trail de Rives'!$A$2:$G$248,2,FALSE)</f>
        <v>#N/A</v>
      </c>
      <c r="E183" s="5" t="e">
        <f>VLOOKUP($B183,'Inscriptions Trail de Rives'!$A$2:$G$248,3,FALSE)</f>
        <v>#N/A</v>
      </c>
      <c r="F183" s="12" t="e">
        <f>VLOOKUP($B183,'Inscriptions Trail de Rives'!$A$2:$G$248,5,FALSE)</f>
        <v>#N/A</v>
      </c>
      <c r="G183" s="5" t="e">
        <f>VLOOKUP($B183,'Inscriptions Trail de Rives'!$A$2:$G$248,6,FALSE)</f>
        <v>#N/A</v>
      </c>
      <c r="H183" s="20" t="e">
        <f>VLOOKUP($B183,'Inscriptions Trail de Rives'!$A$2:$G$248,7,FALSE)</f>
        <v>#N/A</v>
      </c>
      <c r="I183" s="27">
        <f t="shared" si="8"/>
        <v>-0.47890046296296296</v>
      </c>
      <c r="J183" s="27">
        <f t="shared" si="10"/>
        <v>-0.5120023148148148</v>
      </c>
    </row>
    <row r="184" spans="1:10" ht="12.75">
      <c r="A184" s="12">
        <f t="shared" si="9"/>
        <v>182</v>
      </c>
      <c r="B184" s="31"/>
      <c r="C184" s="32"/>
      <c r="D184" s="5" t="e">
        <f>VLOOKUP($B184,'Inscriptions Trail de Rives'!$A$2:$G$248,2,FALSE)</f>
        <v>#N/A</v>
      </c>
      <c r="E184" s="5" t="e">
        <f>VLOOKUP($B184,'Inscriptions Trail de Rives'!$A$2:$G$248,3,FALSE)</f>
        <v>#N/A</v>
      </c>
      <c r="F184" s="12" t="e">
        <f>VLOOKUP($B184,'Inscriptions Trail de Rives'!$A$2:$G$248,5,FALSE)</f>
        <v>#N/A</v>
      </c>
      <c r="G184" s="5" t="e">
        <f>VLOOKUP($B184,'Inscriptions Trail de Rives'!$A$2:$G$248,6,FALSE)</f>
        <v>#N/A</v>
      </c>
      <c r="H184" s="20" t="e">
        <f>VLOOKUP($B184,'Inscriptions Trail de Rives'!$A$2:$G$248,7,FALSE)</f>
        <v>#N/A</v>
      </c>
      <c r="I184" s="27">
        <f t="shared" si="8"/>
        <v>-0.47890046296296296</v>
      </c>
      <c r="J184" s="27">
        <f t="shared" si="10"/>
        <v>-0.5120023148148148</v>
      </c>
    </row>
    <row r="185" spans="1:10" ht="12.75">
      <c r="A185" s="12">
        <f t="shared" si="9"/>
        <v>183</v>
      </c>
      <c r="B185" s="31"/>
      <c r="C185" s="32"/>
      <c r="D185" s="5" t="e">
        <f>VLOOKUP($B185,'Inscriptions Trail de Rives'!$A$2:$G$248,2,FALSE)</f>
        <v>#N/A</v>
      </c>
      <c r="E185" s="5" t="e">
        <f>VLOOKUP($B185,'Inscriptions Trail de Rives'!$A$2:$G$248,3,FALSE)</f>
        <v>#N/A</v>
      </c>
      <c r="F185" s="12" t="e">
        <f>VLOOKUP($B185,'Inscriptions Trail de Rives'!$A$2:$G$248,5,FALSE)</f>
        <v>#N/A</v>
      </c>
      <c r="G185" s="5" t="e">
        <f>VLOOKUP($B185,'Inscriptions Trail de Rives'!$A$2:$G$248,6,FALSE)</f>
        <v>#N/A</v>
      </c>
      <c r="H185" s="20" t="e">
        <f>VLOOKUP($B185,'Inscriptions Trail de Rives'!$A$2:$G$248,7,FALSE)</f>
        <v>#N/A</v>
      </c>
      <c r="I185" s="27">
        <f t="shared" si="8"/>
        <v>-0.47890046296296296</v>
      </c>
      <c r="J185" s="27">
        <f t="shared" si="10"/>
        <v>-0.5120023148148148</v>
      </c>
    </row>
    <row r="186" spans="1:10" ht="12.75">
      <c r="A186" s="12">
        <f t="shared" si="9"/>
        <v>184</v>
      </c>
      <c r="B186" s="31"/>
      <c r="C186" s="32"/>
      <c r="D186" s="5" t="e">
        <f>VLOOKUP($B186,'Inscriptions Trail de Rives'!$A$2:$G$248,2,FALSE)</f>
        <v>#N/A</v>
      </c>
      <c r="E186" s="5" t="e">
        <f>VLOOKUP($B186,'Inscriptions Trail de Rives'!$A$2:$G$248,3,FALSE)</f>
        <v>#N/A</v>
      </c>
      <c r="F186" s="12" t="e">
        <f>VLOOKUP($B186,'Inscriptions Trail de Rives'!$A$2:$G$248,5,FALSE)</f>
        <v>#N/A</v>
      </c>
      <c r="G186" s="5" t="e">
        <f>VLOOKUP($B186,'Inscriptions Trail de Rives'!$A$2:$G$248,6,FALSE)</f>
        <v>#N/A</v>
      </c>
      <c r="H186" s="20" t="e">
        <f>VLOOKUP($B186,'Inscriptions Trail de Rives'!$A$2:$G$248,7,FALSE)</f>
        <v>#N/A</v>
      </c>
      <c r="I186" s="27">
        <f t="shared" si="8"/>
        <v>-0.47890046296296296</v>
      </c>
      <c r="J186" s="27">
        <f t="shared" si="10"/>
        <v>-0.5120023148148148</v>
      </c>
    </row>
    <row r="187" spans="1:10" ht="12.75">
      <c r="A187" s="12">
        <f t="shared" si="9"/>
        <v>185</v>
      </c>
      <c r="B187" s="31"/>
      <c r="C187" s="32"/>
      <c r="D187" s="5" t="e">
        <f>VLOOKUP($B187,'Inscriptions Trail de Rives'!$A$2:$G$248,2,FALSE)</f>
        <v>#N/A</v>
      </c>
      <c r="E187" s="5" t="e">
        <f>VLOOKUP($B187,'Inscriptions Trail de Rives'!$A$2:$G$248,3,FALSE)</f>
        <v>#N/A</v>
      </c>
      <c r="F187" s="12" t="e">
        <f>VLOOKUP($B187,'Inscriptions Trail de Rives'!$A$2:$G$248,5,FALSE)</f>
        <v>#N/A</v>
      </c>
      <c r="G187" s="5" t="e">
        <f>VLOOKUP($B187,'Inscriptions Trail de Rives'!$A$2:$G$248,6,FALSE)</f>
        <v>#N/A</v>
      </c>
      <c r="H187" s="20" t="e">
        <f>VLOOKUP($B187,'Inscriptions Trail de Rives'!$A$2:$G$248,7,FALSE)</f>
        <v>#N/A</v>
      </c>
      <c r="I187" s="27">
        <f t="shared" si="8"/>
        <v>-0.47890046296296296</v>
      </c>
      <c r="J187" s="27">
        <f t="shared" si="10"/>
        <v>-0.5120023148148148</v>
      </c>
    </row>
    <row r="188" spans="1:10" ht="12.75">
      <c r="A188" s="12">
        <f t="shared" si="9"/>
        <v>186</v>
      </c>
      <c r="B188" s="31"/>
      <c r="C188" s="32"/>
      <c r="D188" s="5" t="e">
        <f>VLOOKUP($B188,'Inscriptions Trail de Rives'!$A$2:$G$248,2,FALSE)</f>
        <v>#N/A</v>
      </c>
      <c r="E188" s="5" t="e">
        <f>VLOOKUP($B188,'Inscriptions Trail de Rives'!$A$2:$G$248,3,FALSE)</f>
        <v>#N/A</v>
      </c>
      <c r="F188" s="12" t="e">
        <f>VLOOKUP($B188,'Inscriptions Trail de Rives'!$A$2:$G$248,5,FALSE)</f>
        <v>#N/A</v>
      </c>
      <c r="G188" s="5" t="e">
        <f>VLOOKUP($B188,'Inscriptions Trail de Rives'!$A$2:$G$248,6,FALSE)</f>
        <v>#N/A</v>
      </c>
      <c r="H188" s="20" t="e">
        <f>VLOOKUP($B188,'Inscriptions Trail de Rives'!$A$2:$G$248,7,FALSE)</f>
        <v>#N/A</v>
      </c>
      <c r="I188" s="27">
        <f t="shared" si="8"/>
        <v>-0.47890046296296296</v>
      </c>
      <c r="J188" s="27">
        <f t="shared" si="10"/>
        <v>-0.5120023148148148</v>
      </c>
    </row>
    <row r="189" spans="1:10" ht="12.75">
      <c r="A189" s="12">
        <f t="shared" si="9"/>
        <v>187</v>
      </c>
      <c r="B189" s="31"/>
      <c r="C189" s="32"/>
      <c r="D189" s="5" t="e">
        <f>VLOOKUP($B189,'Inscriptions Trail de Rives'!$A$2:$G$248,2,FALSE)</f>
        <v>#N/A</v>
      </c>
      <c r="E189" s="5" t="e">
        <f>VLOOKUP($B189,'Inscriptions Trail de Rives'!$A$2:$G$248,3,FALSE)</f>
        <v>#N/A</v>
      </c>
      <c r="F189" s="12" t="e">
        <f>VLOOKUP($B189,'Inscriptions Trail de Rives'!$A$2:$G$248,5,FALSE)</f>
        <v>#N/A</v>
      </c>
      <c r="G189" s="5" t="e">
        <f>VLOOKUP($B189,'Inscriptions Trail de Rives'!$A$2:$G$248,6,FALSE)</f>
        <v>#N/A</v>
      </c>
      <c r="H189" s="20" t="e">
        <f>VLOOKUP($B189,'Inscriptions Trail de Rives'!$A$2:$G$248,7,FALSE)</f>
        <v>#N/A</v>
      </c>
      <c r="I189" s="27">
        <f t="shared" si="8"/>
        <v>-0.47890046296296296</v>
      </c>
      <c r="J189" s="27">
        <f t="shared" si="10"/>
        <v>-0.5120023148148148</v>
      </c>
    </row>
    <row r="190" spans="1:10" ht="12.75">
      <c r="A190" s="12">
        <f t="shared" si="9"/>
        <v>188</v>
      </c>
      <c r="B190" s="31"/>
      <c r="C190" s="32"/>
      <c r="D190" s="5" t="e">
        <f>VLOOKUP($B190,'Inscriptions Trail de Rives'!$A$2:$G$248,2,FALSE)</f>
        <v>#N/A</v>
      </c>
      <c r="E190" s="5" t="e">
        <f>VLOOKUP($B190,'Inscriptions Trail de Rives'!$A$2:$G$248,3,FALSE)</f>
        <v>#N/A</v>
      </c>
      <c r="F190" s="12" t="e">
        <f>VLOOKUP($B190,'Inscriptions Trail de Rives'!$A$2:$G$248,5,FALSE)</f>
        <v>#N/A</v>
      </c>
      <c r="G190" s="5" t="e">
        <f>VLOOKUP($B190,'Inscriptions Trail de Rives'!$A$2:$G$248,6,FALSE)</f>
        <v>#N/A</v>
      </c>
      <c r="H190" s="20" t="e">
        <f>VLOOKUP($B190,'Inscriptions Trail de Rives'!$A$2:$G$248,7,FALSE)</f>
        <v>#N/A</v>
      </c>
      <c r="I190" s="27">
        <f t="shared" si="8"/>
        <v>-0.47890046296296296</v>
      </c>
      <c r="J190" s="27">
        <f t="shared" si="10"/>
        <v>-0.5120023148148148</v>
      </c>
    </row>
    <row r="191" spans="1:10" ht="12.75">
      <c r="A191" s="12">
        <f t="shared" si="9"/>
        <v>189</v>
      </c>
      <c r="B191" s="31"/>
      <c r="C191" s="32"/>
      <c r="D191" s="5" t="e">
        <f>VLOOKUP($B191,'Inscriptions Trail de Rives'!$A$2:$G$248,2,FALSE)</f>
        <v>#N/A</v>
      </c>
      <c r="E191" s="5" t="e">
        <f>VLOOKUP($B191,'Inscriptions Trail de Rives'!$A$2:$G$248,3,FALSE)</f>
        <v>#N/A</v>
      </c>
      <c r="F191" s="12" t="e">
        <f>VLOOKUP($B191,'Inscriptions Trail de Rives'!$A$2:$G$248,5,FALSE)</f>
        <v>#N/A</v>
      </c>
      <c r="G191" s="5" t="e">
        <f>VLOOKUP($B191,'Inscriptions Trail de Rives'!$A$2:$G$248,6,FALSE)</f>
        <v>#N/A</v>
      </c>
      <c r="H191" s="20" t="e">
        <f>VLOOKUP($B191,'Inscriptions Trail de Rives'!$A$2:$G$248,7,FALSE)</f>
        <v>#N/A</v>
      </c>
      <c r="I191" s="27">
        <f t="shared" si="8"/>
        <v>-0.47890046296296296</v>
      </c>
      <c r="J191" s="27">
        <f t="shared" si="10"/>
        <v>-0.5120023148148148</v>
      </c>
    </row>
    <row r="192" spans="1:10" ht="12.75">
      <c r="A192" s="12">
        <f t="shared" si="9"/>
        <v>190</v>
      </c>
      <c r="B192" s="31"/>
      <c r="C192" s="32"/>
      <c r="D192" s="5" t="e">
        <f>VLOOKUP($B192,'Inscriptions Trail de Rives'!$A$2:$G$248,2,FALSE)</f>
        <v>#N/A</v>
      </c>
      <c r="E192" s="5" t="e">
        <f>VLOOKUP($B192,'Inscriptions Trail de Rives'!$A$2:$G$248,3,FALSE)</f>
        <v>#N/A</v>
      </c>
      <c r="F192" s="12" t="e">
        <f>VLOOKUP($B192,'Inscriptions Trail de Rives'!$A$2:$G$248,5,FALSE)</f>
        <v>#N/A</v>
      </c>
      <c r="G192" s="5" t="e">
        <f>VLOOKUP($B192,'Inscriptions Trail de Rives'!$A$2:$G$248,6,FALSE)</f>
        <v>#N/A</v>
      </c>
      <c r="H192" s="20" t="e">
        <f>VLOOKUP($B192,'Inscriptions Trail de Rives'!$A$2:$G$248,7,FALSE)</f>
        <v>#N/A</v>
      </c>
      <c r="I192" s="27">
        <f t="shared" si="8"/>
        <v>-0.47890046296296296</v>
      </c>
      <c r="J192" s="27">
        <f t="shared" si="10"/>
        <v>-0.5120023148148148</v>
      </c>
    </row>
    <row r="193" spans="1:10" ht="12.75">
      <c r="A193" s="12">
        <f t="shared" si="9"/>
        <v>191</v>
      </c>
      <c r="B193" s="31"/>
      <c r="C193" s="32"/>
      <c r="D193" s="5" t="e">
        <f>VLOOKUP($B193,'Inscriptions Trail de Rives'!$A$2:$G$248,2,FALSE)</f>
        <v>#N/A</v>
      </c>
      <c r="E193" s="5" t="e">
        <f>VLOOKUP($B193,'Inscriptions Trail de Rives'!$A$2:$G$248,3,FALSE)</f>
        <v>#N/A</v>
      </c>
      <c r="F193" s="12" t="e">
        <f>VLOOKUP($B193,'Inscriptions Trail de Rives'!$A$2:$G$248,5,FALSE)</f>
        <v>#N/A</v>
      </c>
      <c r="G193" s="5" t="e">
        <f>VLOOKUP($B193,'Inscriptions Trail de Rives'!$A$2:$G$248,6,FALSE)</f>
        <v>#N/A</v>
      </c>
      <c r="H193" s="20" t="e">
        <f>VLOOKUP($B193,'Inscriptions Trail de Rives'!$A$2:$G$248,7,FALSE)</f>
        <v>#N/A</v>
      </c>
      <c r="I193" s="27">
        <f t="shared" si="8"/>
        <v>-0.47890046296296296</v>
      </c>
      <c r="J193" s="27">
        <f t="shared" si="10"/>
        <v>-0.5120023148148148</v>
      </c>
    </row>
    <row r="194" spans="1:10" ht="12.75">
      <c r="A194" s="12">
        <f t="shared" si="9"/>
        <v>192</v>
      </c>
      <c r="B194" s="31"/>
      <c r="C194" s="32"/>
      <c r="D194" s="5" t="e">
        <f>VLOOKUP($B194,'Inscriptions Trail de Rives'!$A$2:$G$248,2,FALSE)</f>
        <v>#N/A</v>
      </c>
      <c r="E194" s="5" t="e">
        <f>VLOOKUP($B194,'Inscriptions Trail de Rives'!$A$2:$G$248,3,FALSE)</f>
        <v>#N/A</v>
      </c>
      <c r="F194" s="12" t="e">
        <f>VLOOKUP($B194,'Inscriptions Trail de Rives'!$A$2:$G$248,5,FALSE)</f>
        <v>#N/A</v>
      </c>
      <c r="G194" s="5" t="e">
        <f>VLOOKUP($B194,'Inscriptions Trail de Rives'!$A$2:$G$248,6,FALSE)</f>
        <v>#N/A</v>
      </c>
      <c r="H194" s="20" t="e">
        <f>VLOOKUP($B194,'Inscriptions Trail de Rives'!$A$2:$G$248,7,FALSE)</f>
        <v>#N/A</v>
      </c>
      <c r="I194" s="27">
        <f aca="true" t="shared" si="11" ref="I194:I201">C194-$J$1</f>
        <v>-0.47890046296296296</v>
      </c>
      <c r="J194" s="27">
        <f t="shared" si="10"/>
        <v>-0.5120023148148148</v>
      </c>
    </row>
    <row r="195" spans="1:10" ht="12.75">
      <c r="A195" s="12">
        <f t="shared" si="9"/>
        <v>193</v>
      </c>
      <c r="B195" s="31"/>
      <c r="C195" s="32"/>
      <c r="D195" s="5" t="e">
        <f>VLOOKUP($B195,'Inscriptions Trail de Rives'!$A$2:$G$248,2,FALSE)</f>
        <v>#N/A</v>
      </c>
      <c r="E195" s="5" t="e">
        <f>VLOOKUP($B195,'Inscriptions Trail de Rives'!$A$2:$G$248,3,FALSE)</f>
        <v>#N/A</v>
      </c>
      <c r="F195" s="12" t="e">
        <f>VLOOKUP($B195,'Inscriptions Trail de Rives'!$A$2:$G$248,5,FALSE)</f>
        <v>#N/A</v>
      </c>
      <c r="G195" s="5" t="e">
        <f>VLOOKUP($B195,'Inscriptions Trail de Rives'!$A$2:$G$248,6,FALSE)</f>
        <v>#N/A</v>
      </c>
      <c r="H195" s="20" t="e">
        <f>VLOOKUP($B195,'Inscriptions Trail de Rives'!$A$2:$G$248,7,FALSE)</f>
        <v>#N/A</v>
      </c>
      <c r="I195" s="27">
        <f t="shared" si="11"/>
        <v>-0.47890046296296296</v>
      </c>
      <c r="J195" s="27">
        <f t="shared" si="10"/>
        <v>-0.5120023148148148</v>
      </c>
    </row>
    <row r="196" spans="1:10" ht="12.75">
      <c r="A196" s="12">
        <f t="shared" si="9"/>
        <v>194</v>
      </c>
      <c r="B196" s="31"/>
      <c r="C196" s="32"/>
      <c r="D196" s="5" t="e">
        <f>VLOOKUP($B196,'Inscriptions Trail de Rives'!$A$2:$G$248,2,FALSE)</f>
        <v>#N/A</v>
      </c>
      <c r="E196" s="5" t="e">
        <f>VLOOKUP($B196,'Inscriptions Trail de Rives'!$A$2:$G$248,3,FALSE)</f>
        <v>#N/A</v>
      </c>
      <c r="F196" s="12" t="e">
        <f>VLOOKUP($B196,'Inscriptions Trail de Rives'!$A$2:$G$248,5,FALSE)</f>
        <v>#N/A</v>
      </c>
      <c r="G196" s="5" t="e">
        <f>VLOOKUP($B196,'Inscriptions Trail de Rives'!$A$2:$G$248,6,FALSE)</f>
        <v>#N/A</v>
      </c>
      <c r="H196" s="20" t="e">
        <f>VLOOKUP($B196,'Inscriptions Trail de Rives'!$A$2:$G$248,7,FALSE)</f>
        <v>#N/A</v>
      </c>
      <c r="I196" s="27">
        <f t="shared" si="11"/>
        <v>-0.47890046296296296</v>
      </c>
      <c r="J196" s="27">
        <f t="shared" si="10"/>
        <v>-0.5120023148148148</v>
      </c>
    </row>
    <row r="197" spans="1:10" ht="12.75">
      <c r="A197" s="12">
        <f t="shared" si="9"/>
        <v>195</v>
      </c>
      <c r="B197" s="31"/>
      <c r="C197" s="32"/>
      <c r="D197" s="5" t="e">
        <f>VLOOKUP($B197,'Inscriptions Trail de Rives'!$A$2:$G$248,2,FALSE)</f>
        <v>#N/A</v>
      </c>
      <c r="E197" s="5" t="e">
        <f>VLOOKUP($B197,'Inscriptions Trail de Rives'!$A$2:$G$248,3,FALSE)</f>
        <v>#N/A</v>
      </c>
      <c r="F197" s="12" t="e">
        <f>VLOOKUP($B197,'Inscriptions Trail de Rives'!$A$2:$G$248,5,FALSE)</f>
        <v>#N/A</v>
      </c>
      <c r="G197" s="5" t="e">
        <f>VLOOKUP($B197,'Inscriptions Trail de Rives'!$A$2:$G$248,6,FALSE)</f>
        <v>#N/A</v>
      </c>
      <c r="H197" s="20" t="e">
        <f>VLOOKUP($B197,'Inscriptions Trail de Rives'!$A$2:$G$248,7,FALSE)</f>
        <v>#N/A</v>
      </c>
      <c r="I197" s="27">
        <f t="shared" si="11"/>
        <v>-0.47890046296296296</v>
      </c>
      <c r="J197" s="27">
        <f t="shared" si="10"/>
        <v>-0.5120023148148148</v>
      </c>
    </row>
    <row r="198" spans="1:10" ht="12.75">
      <c r="A198" s="12">
        <f t="shared" si="9"/>
        <v>196</v>
      </c>
      <c r="B198" s="31"/>
      <c r="C198" s="32"/>
      <c r="D198" s="5" t="e">
        <f>VLOOKUP($B198,'Inscriptions Trail de Rives'!$A$2:$G$248,2,FALSE)</f>
        <v>#N/A</v>
      </c>
      <c r="E198" s="5" t="e">
        <f>VLOOKUP($B198,'Inscriptions Trail de Rives'!$A$2:$G$248,3,FALSE)</f>
        <v>#N/A</v>
      </c>
      <c r="F198" s="12" t="e">
        <f>VLOOKUP($B198,'Inscriptions Trail de Rives'!$A$2:$G$248,5,FALSE)</f>
        <v>#N/A</v>
      </c>
      <c r="G198" s="5" t="e">
        <f>VLOOKUP($B198,'Inscriptions Trail de Rives'!$A$2:$G$248,6,FALSE)</f>
        <v>#N/A</v>
      </c>
      <c r="H198" s="20" t="e">
        <f>VLOOKUP($B198,'Inscriptions Trail de Rives'!$A$2:$G$248,7,FALSE)</f>
        <v>#N/A</v>
      </c>
      <c r="I198" s="27">
        <f t="shared" si="11"/>
        <v>-0.47890046296296296</v>
      </c>
      <c r="J198" s="27">
        <f t="shared" si="10"/>
        <v>-0.5120023148148148</v>
      </c>
    </row>
    <row r="199" spans="1:10" ht="12.75">
      <c r="A199" s="12">
        <f t="shared" si="9"/>
        <v>197</v>
      </c>
      <c r="B199" s="31"/>
      <c r="C199" s="32"/>
      <c r="D199" s="5" t="e">
        <f>VLOOKUP($B199,'Inscriptions Trail de Rives'!$A$2:$G$248,2,FALSE)</f>
        <v>#N/A</v>
      </c>
      <c r="E199" s="5" t="e">
        <f>VLOOKUP($B199,'Inscriptions Trail de Rives'!$A$2:$G$248,3,FALSE)</f>
        <v>#N/A</v>
      </c>
      <c r="F199" s="12" t="e">
        <f>VLOOKUP($B199,'Inscriptions Trail de Rives'!$A$2:$G$248,5,FALSE)</f>
        <v>#N/A</v>
      </c>
      <c r="G199" s="5" t="e">
        <f>VLOOKUP($B199,'Inscriptions Trail de Rives'!$A$2:$G$248,6,FALSE)</f>
        <v>#N/A</v>
      </c>
      <c r="H199" s="20" t="e">
        <f>VLOOKUP($B199,'Inscriptions Trail de Rives'!$A$2:$G$248,7,FALSE)</f>
        <v>#N/A</v>
      </c>
      <c r="I199" s="27">
        <f t="shared" si="11"/>
        <v>-0.47890046296296296</v>
      </c>
      <c r="J199" s="27">
        <f t="shared" si="10"/>
        <v>-0.5120023148148148</v>
      </c>
    </row>
    <row r="200" spans="1:10" ht="12.75">
      <c r="A200" s="12">
        <f t="shared" si="9"/>
        <v>198</v>
      </c>
      <c r="B200" s="31"/>
      <c r="C200" s="32"/>
      <c r="D200" s="5" t="e">
        <f>VLOOKUP($B200,'Inscriptions Trail de Rives'!$A$2:$G$248,2,FALSE)</f>
        <v>#N/A</v>
      </c>
      <c r="E200" s="5" t="e">
        <f>VLOOKUP($B200,'Inscriptions Trail de Rives'!$A$2:$G$248,3,FALSE)</f>
        <v>#N/A</v>
      </c>
      <c r="F200" s="12" t="e">
        <f>VLOOKUP($B200,'Inscriptions Trail de Rives'!$A$2:$G$248,5,FALSE)</f>
        <v>#N/A</v>
      </c>
      <c r="G200" s="5" t="e">
        <f>VLOOKUP($B200,'Inscriptions Trail de Rives'!$A$2:$G$248,6,FALSE)</f>
        <v>#N/A</v>
      </c>
      <c r="H200" s="20" t="e">
        <f>VLOOKUP($B200,'Inscriptions Trail de Rives'!$A$2:$G$248,7,FALSE)</f>
        <v>#N/A</v>
      </c>
      <c r="I200" s="27">
        <f t="shared" si="11"/>
        <v>-0.47890046296296296</v>
      </c>
      <c r="J200" s="27">
        <f t="shared" si="10"/>
        <v>-0.5120023148148148</v>
      </c>
    </row>
    <row r="201" spans="1:10" ht="12.75">
      <c r="A201" s="12">
        <f t="shared" si="9"/>
        <v>199</v>
      </c>
      <c r="B201" s="31"/>
      <c r="C201" s="32"/>
      <c r="D201" s="5" t="e">
        <f>VLOOKUP($B201,'Inscriptions Trail de Rives'!$A$2:$G$248,2,FALSE)</f>
        <v>#N/A</v>
      </c>
      <c r="E201" s="5" t="e">
        <f>VLOOKUP($B201,'Inscriptions Trail de Rives'!$A$2:$G$248,3,FALSE)</f>
        <v>#N/A</v>
      </c>
      <c r="F201" s="12" t="e">
        <f>VLOOKUP($B201,'Inscriptions Trail de Rives'!$A$2:$G$248,5,FALSE)</f>
        <v>#N/A</v>
      </c>
      <c r="G201" s="5" t="e">
        <f>VLOOKUP($B201,'Inscriptions Trail de Rives'!$A$2:$G$248,6,FALSE)</f>
        <v>#N/A</v>
      </c>
      <c r="H201" s="20" t="e">
        <f>VLOOKUP($B201,'Inscriptions Trail de Rives'!$A$2:$G$248,7,FALSE)</f>
        <v>#N/A</v>
      </c>
      <c r="I201" s="27">
        <f t="shared" si="11"/>
        <v>-0.47890046296296296</v>
      </c>
      <c r="J201" s="27">
        <f t="shared" si="10"/>
        <v>-0.5120023148148148</v>
      </c>
    </row>
    <row r="202" spans="1:10" ht="12.75">
      <c r="A202" s="15"/>
      <c r="B202" s="15"/>
      <c r="C202" s="30"/>
      <c r="D202" s="14"/>
      <c r="E202" s="14"/>
      <c r="F202" s="15"/>
      <c r="G202" s="14"/>
      <c r="H202" s="21"/>
      <c r="I202" s="13"/>
      <c r="J202" s="30"/>
    </row>
    <row r="203" spans="1:10" ht="12.75">
      <c r="A203" s="15"/>
      <c r="B203" s="15"/>
      <c r="C203" s="30"/>
      <c r="D203" s="14"/>
      <c r="E203" s="14"/>
      <c r="F203" s="15"/>
      <c r="G203" s="14"/>
      <c r="H203" s="21"/>
      <c r="I203" s="13"/>
      <c r="J203" s="30"/>
    </row>
    <row r="204" spans="1:10" ht="12.75">
      <c r="A204" s="15"/>
      <c r="B204" s="15"/>
      <c r="C204" s="30"/>
      <c r="D204" s="14"/>
      <c r="E204" s="14"/>
      <c r="F204" s="15"/>
      <c r="G204" s="14"/>
      <c r="H204" s="21"/>
      <c r="I204" s="13"/>
      <c r="J204" s="30"/>
    </row>
    <row r="205" spans="1:10" ht="12.75">
      <c r="A205" s="15"/>
      <c r="B205" s="15"/>
      <c r="C205" s="30"/>
      <c r="D205" s="14"/>
      <c r="E205" s="14"/>
      <c r="F205" s="15"/>
      <c r="G205" s="14"/>
      <c r="H205" s="21"/>
      <c r="I205" s="13"/>
      <c r="J205" s="30"/>
    </row>
    <row r="206" spans="1:10" ht="12.75">
      <c r="A206" s="15"/>
      <c r="B206" s="15"/>
      <c r="C206" s="30"/>
      <c r="D206" s="14"/>
      <c r="E206" s="14"/>
      <c r="F206" s="15"/>
      <c r="G206" s="14"/>
      <c r="H206" s="21"/>
      <c r="I206" s="13"/>
      <c r="J206" s="30"/>
    </row>
    <row r="207" spans="1:10" ht="12.75">
      <c r="A207" s="15"/>
      <c r="B207" s="15"/>
      <c r="C207" s="30"/>
      <c r="D207" s="14"/>
      <c r="E207" s="14"/>
      <c r="F207" s="15"/>
      <c r="G207" s="14"/>
      <c r="H207" s="21"/>
      <c r="I207" s="13"/>
      <c r="J207" s="30"/>
    </row>
    <row r="208" spans="1:10" ht="12.75">
      <c r="A208" s="15"/>
      <c r="B208" s="15"/>
      <c r="C208" s="30"/>
      <c r="D208" s="14"/>
      <c r="E208" s="14"/>
      <c r="F208" s="15"/>
      <c r="G208" s="14"/>
      <c r="H208" s="21"/>
      <c r="I208" s="13"/>
      <c r="J208" s="30"/>
    </row>
    <row r="209" spans="1:10" ht="12.75">
      <c r="A209" s="15"/>
      <c r="B209" s="15"/>
      <c r="C209" s="30"/>
      <c r="D209" s="14"/>
      <c r="E209" s="14"/>
      <c r="F209" s="15"/>
      <c r="G209" s="14"/>
      <c r="H209" s="21"/>
      <c r="I209" s="13"/>
      <c r="J209" s="30"/>
    </row>
    <row r="210" spans="1:10" ht="12.75">
      <c r="A210" s="15"/>
      <c r="B210" s="15"/>
      <c r="C210" s="30"/>
      <c r="D210" s="14"/>
      <c r="E210" s="14"/>
      <c r="F210" s="15"/>
      <c r="G210" s="14"/>
      <c r="H210" s="21"/>
      <c r="I210" s="13"/>
      <c r="J210" s="30"/>
    </row>
    <row r="211" spans="1:10" ht="12.75">
      <c r="A211" s="15"/>
      <c r="B211" s="15"/>
      <c r="C211" s="30"/>
      <c r="D211" s="14"/>
      <c r="E211" s="14"/>
      <c r="F211" s="15"/>
      <c r="G211" s="14"/>
      <c r="H211" s="21"/>
      <c r="I211" s="13"/>
      <c r="J211" s="30"/>
    </row>
    <row r="212" spans="1:10" ht="12.75">
      <c r="A212" s="15"/>
      <c r="B212" s="15"/>
      <c r="C212" s="30"/>
      <c r="D212" s="14"/>
      <c r="E212" s="14"/>
      <c r="F212" s="15"/>
      <c r="G212" s="14"/>
      <c r="H212" s="21"/>
      <c r="I212" s="13"/>
      <c r="J212" s="30"/>
    </row>
    <row r="213" spans="1:10" ht="12.75">
      <c r="A213" s="15"/>
      <c r="B213" s="15"/>
      <c r="C213" s="30"/>
      <c r="D213" s="14"/>
      <c r="E213" s="14"/>
      <c r="F213" s="15"/>
      <c r="G213" s="14"/>
      <c r="H213" s="21"/>
      <c r="I213" s="13"/>
      <c r="J213" s="30"/>
    </row>
    <row r="214" spans="1:10" ht="12.75">
      <c r="A214" s="15"/>
      <c r="B214" s="15"/>
      <c r="C214" s="30"/>
      <c r="D214" s="14"/>
      <c r="E214" s="14"/>
      <c r="F214" s="15"/>
      <c r="G214" s="14"/>
      <c r="H214" s="21"/>
      <c r="I214" s="13"/>
      <c r="J214" s="30"/>
    </row>
    <row r="215" spans="1:10" ht="12.75">
      <c r="A215" s="15"/>
      <c r="B215" s="15"/>
      <c r="C215" s="30"/>
      <c r="D215" s="14"/>
      <c r="E215" s="14"/>
      <c r="F215" s="15"/>
      <c r="G215" s="14"/>
      <c r="H215" s="21"/>
      <c r="I215" s="13"/>
      <c r="J215" s="30"/>
    </row>
    <row r="216" spans="1:10" ht="12.75">
      <c r="A216" s="15"/>
      <c r="B216" s="15"/>
      <c r="C216" s="30"/>
      <c r="D216" s="14"/>
      <c r="E216" s="14"/>
      <c r="F216" s="15"/>
      <c r="G216" s="14"/>
      <c r="H216" s="21"/>
      <c r="I216" s="13"/>
      <c r="J216" s="30"/>
    </row>
    <row r="217" spans="1:10" ht="12.75">
      <c r="A217" s="15"/>
      <c r="B217" s="15"/>
      <c r="C217" s="30"/>
      <c r="D217" s="14"/>
      <c r="E217" s="14"/>
      <c r="F217" s="15"/>
      <c r="G217" s="14"/>
      <c r="H217" s="15"/>
      <c r="I217" s="13"/>
      <c r="J217" s="30"/>
    </row>
    <row r="218" spans="1:10" ht="12.75">
      <c r="A218" s="15"/>
      <c r="B218" s="15"/>
      <c r="C218" s="30"/>
      <c r="D218" s="14"/>
      <c r="E218" s="14"/>
      <c r="F218" s="15"/>
      <c r="G218" s="14"/>
      <c r="H218" s="15"/>
      <c r="I218" s="13"/>
      <c r="J218" s="30"/>
    </row>
    <row r="219" spans="1:10" ht="12.75">
      <c r="A219" s="15"/>
      <c r="B219" s="15"/>
      <c r="C219" s="30"/>
      <c r="D219" s="14"/>
      <c r="E219" s="14"/>
      <c r="F219" s="15"/>
      <c r="G219" s="14"/>
      <c r="H219" s="15"/>
      <c r="I219" s="13"/>
      <c r="J219" s="30"/>
    </row>
    <row r="220" spans="1:10" ht="12.75">
      <c r="A220" s="15"/>
      <c r="B220" s="15"/>
      <c r="C220" s="30"/>
      <c r="D220" s="14"/>
      <c r="E220" s="14"/>
      <c r="F220" s="15"/>
      <c r="G220" s="14"/>
      <c r="H220" s="15"/>
      <c r="I220" s="13"/>
      <c r="J220" s="30"/>
    </row>
    <row r="221" spans="1:10" ht="12.75">
      <c r="A221" s="15"/>
      <c r="B221" s="15"/>
      <c r="C221" s="30"/>
      <c r="D221" s="14"/>
      <c r="E221" s="14"/>
      <c r="F221" s="15"/>
      <c r="G221" s="14"/>
      <c r="H221" s="15"/>
      <c r="I221" s="13"/>
      <c r="J221" s="30"/>
    </row>
    <row r="222" spans="1:10" ht="12.75">
      <c r="A222" s="15"/>
      <c r="B222" s="15"/>
      <c r="C222" s="30"/>
      <c r="D222" s="14"/>
      <c r="E222" s="14"/>
      <c r="F222" s="15"/>
      <c r="G222" s="14"/>
      <c r="H222" s="15"/>
      <c r="I222" s="13"/>
      <c r="J222" s="30"/>
    </row>
    <row r="223" spans="1:10" ht="12.75">
      <c r="A223" s="15"/>
      <c r="B223" s="15"/>
      <c r="C223" s="30"/>
      <c r="D223" s="14"/>
      <c r="E223" s="14"/>
      <c r="F223" s="15"/>
      <c r="G223" s="14"/>
      <c r="H223" s="15"/>
      <c r="I223" s="13"/>
      <c r="J223" s="30"/>
    </row>
    <row r="224" spans="1:10" ht="12.75">
      <c r="A224" s="15"/>
      <c r="B224" s="15"/>
      <c r="C224" s="30"/>
      <c r="D224" s="14"/>
      <c r="E224" s="14"/>
      <c r="F224" s="15"/>
      <c r="G224" s="14"/>
      <c r="H224" s="15"/>
      <c r="I224" s="13"/>
      <c r="J224" s="30"/>
    </row>
    <row r="225" spans="1:10" ht="12.75">
      <c r="A225" s="15"/>
      <c r="B225" s="15"/>
      <c r="C225" s="30"/>
      <c r="D225" s="14"/>
      <c r="E225" s="14"/>
      <c r="F225" s="15"/>
      <c r="G225" s="14"/>
      <c r="H225" s="15"/>
      <c r="I225" s="13"/>
      <c r="J225" s="30"/>
    </row>
    <row r="226" spans="1:10" ht="12.75">
      <c r="A226" s="15"/>
      <c r="B226" s="15"/>
      <c r="C226" s="30"/>
      <c r="D226" s="14"/>
      <c r="E226" s="14"/>
      <c r="F226" s="15"/>
      <c r="G226" s="14"/>
      <c r="H226" s="15"/>
      <c r="I226" s="13"/>
      <c r="J226" s="30"/>
    </row>
    <row r="227" spans="1:10" ht="12.75">
      <c r="A227" s="15"/>
      <c r="B227" s="15"/>
      <c r="C227" s="30"/>
      <c r="D227" s="14"/>
      <c r="E227" s="14"/>
      <c r="F227" s="15"/>
      <c r="G227" s="14"/>
      <c r="H227" s="15"/>
      <c r="I227" s="13"/>
      <c r="J227" s="30"/>
    </row>
    <row r="228" spans="1:10" ht="12.75">
      <c r="A228" s="15"/>
      <c r="B228" s="15"/>
      <c r="C228" s="30"/>
      <c r="D228" s="14"/>
      <c r="E228" s="14"/>
      <c r="F228" s="15"/>
      <c r="G228" s="14"/>
      <c r="H228" s="15"/>
      <c r="I228" s="13"/>
      <c r="J228" s="30"/>
    </row>
    <row r="229" spans="1:10" ht="12.75">
      <c r="A229" s="15"/>
      <c r="B229" s="15"/>
      <c r="C229" s="30"/>
      <c r="D229" s="14"/>
      <c r="E229" s="14"/>
      <c r="F229" s="15"/>
      <c r="G229" s="14"/>
      <c r="H229" s="15"/>
      <c r="I229" s="13"/>
      <c r="J229" s="30"/>
    </row>
    <row r="230" spans="1:10" ht="12.75">
      <c r="A230" s="15"/>
      <c r="B230" s="15"/>
      <c r="C230" s="30"/>
      <c r="D230" s="14"/>
      <c r="E230" s="14"/>
      <c r="F230" s="15"/>
      <c r="G230" s="14"/>
      <c r="H230" s="15"/>
      <c r="I230" s="13"/>
      <c r="J230" s="30"/>
    </row>
    <row r="231" spans="1:10" ht="12.75">
      <c r="A231" s="15"/>
      <c r="B231" s="15"/>
      <c r="C231" s="30"/>
      <c r="D231" s="14"/>
      <c r="E231" s="14"/>
      <c r="F231" s="15"/>
      <c r="G231" s="14"/>
      <c r="H231" s="15"/>
      <c r="I231" s="13"/>
      <c r="J231" s="30"/>
    </row>
    <row r="232" spans="1:10" ht="12.75">
      <c r="A232" s="15"/>
      <c r="B232" s="15"/>
      <c r="C232" s="30"/>
      <c r="D232" s="14"/>
      <c r="E232" s="14"/>
      <c r="F232" s="15"/>
      <c r="G232" s="14"/>
      <c r="H232" s="15"/>
      <c r="I232" s="13"/>
      <c r="J232" s="30"/>
    </row>
    <row r="233" spans="1:10" ht="12.75">
      <c r="A233" s="15"/>
      <c r="B233" s="15"/>
      <c r="C233" s="30"/>
      <c r="D233" s="14"/>
      <c r="E233" s="14"/>
      <c r="F233" s="15"/>
      <c r="G233" s="14"/>
      <c r="H233" s="15"/>
      <c r="I233" s="13"/>
      <c r="J233" s="30"/>
    </row>
    <row r="234" spans="1:10" ht="12.75">
      <c r="A234" s="15"/>
      <c r="B234" s="15"/>
      <c r="C234" s="30"/>
      <c r="D234" s="14"/>
      <c r="E234" s="14"/>
      <c r="F234" s="15"/>
      <c r="G234" s="14"/>
      <c r="H234" s="15"/>
      <c r="I234" s="13"/>
      <c r="J234" s="30"/>
    </row>
    <row r="235" spans="1:10" ht="12.75">
      <c r="A235" s="15"/>
      <c r="B235" s="15"/>
      <c r="C235" s="30"/>
      <c r="D235" s="14"/>
      <c r="E235" s="14"/>
      <c r="F235" s="15"/>
      <c r="G235" s="14"/>
      <c r="H235" s="15"/>
      <c r="I235" s="13"/>
      <c r="J235" s="30"/>
    </row>
    <row r="236" spans="1:10" ht="12.75">
      <c r="A236" s="15"/>
      <c r="B236" s="15"/>
      <c r="C236" s="30"/>
      <c r="D236" s="14"/>
      <c r="E236" s="14"/>
      <c r="F236" s="15"/>
      <c r="G236" s="14"/>
      <c r="H236" s="15"/>
      <c r="I236" s="13"/>
      <c r="J236" s="30"/>
    </row>
    <row r="237" spans="1:10" ht="12.75">
      <c r="A237" s="15"/>
      <c r="B237" s="15"/>
      <c r="C237" s="30"/>
      <c r="D237" s="14"/>
      <c r="E237" s="14"/>
      <c r="F237" s="15"/>
      <c r="G237" s="14"/>
      <c r="H237" s="15"/>
      <c r="I237" s="13"/>
      <c r="J237" s="30"/>
    </row>
    <row r="238" spans="1:10" ht="12.75">
      <c r="A238" s="15"/>
      <c r="B238" s="15"/>
      <c r="C238" s="30"/>
      <c r="D238" s="14"/>
      <c r="E238" s="14"/>
      <c r="F238" s="15"/>
      <c r="G238" s="14"/>
      <c r="H238" s="15"/>
      <c r="I238" s="13"/>
      <c r="J238" s="30"/>
    </row>
    <row r="239" spans="1:10" ht="12.75">
      <c r="A239" s="15"/>
      <c r="B239" s="15"/>
      <c r="C239" s="30"/>
      <c r="D239" s="14"/>
      <c r="E239" s="14"/>
      <c r="F239" s="15"/>
      <c r="G239" s="14"/>
      <c r="H239" s="15"/>
      <c r="I239" s="13"/>
      <c r="J239" s="30"/>
    </row>
    <row r="240" spans="1:10" ht="12.75">
      <c r="A240" s="15"/>
      <c r="B240" s="15"/>
      <c r="C240" s="30"/>
      <c r="D240" s="14"/>
      <c r="E240" s="14"/>
      <c r="F240" s="15"/>
      <c r="G240" s="14"/>
      <c r="H240" s="15"/>
      <c r="I240" s="13"/>
      <c r="J240" s="30"/>
    </row>
    <row r="241" spans="1:10" ht="12.75">
      <c r="A241" s="15"/>
      <c r="B241" s="15"/>
      <c r="C241" s="30"/>
      <c r="D241" s="14"/>
      <c r="E241" s="14"/>
      <c r="F241" s="15"/>
      <c r="G241" s="14"/>
      <c r="H241" s="15"/>
      <c r="I241" s="13"/>
      <c r="J241" s="30"/>
    </row>
    <row r="242" spans="1:10" ht="12.75">
      <c r="A242" s="15"/>
      <c r="B242" s="15"/>
      <c r="C242" s="30"/>
      <c r="D242" s="14"/>
      <c r="E242" s="14"/>
      <c r="F242" s="15"/>
      <c r="G242" s="14"/>
      <c r="H242" s="15"/>
      <c r="I242" s="13"/>
      <c r="J242" s="30"/>
    </row>
    <row r="243" spans="1:10" ht="12.75">
      <c r="A243" s="15"/>
      <c r="B243" s="15"/>
      <c r="C243" s="30"/>
      <c r="D243" s="14"/>
      <c r="E243" s="14"/>
      <c r="F243" s="15"/>
      <c r="G243" s="14"/>
      <c r="H243" s="15"/>
      <c r="I243" s="13"/>
      <c r="J243" s="30"/>
    </row>
    <row r="244" spans="1:10" ht="12.75">
      <c r="A244" s="15"/>
      <c r="B244" s="15"/>
      <c r="C244" s="30"/>
      <c r="D244" s="14"/>
      <c r="E244" s="14"/>
      <c r="F244" s="15"/>
      <c r="G244" s="14"/>
      <c r="H244" s="15"/>
      <c r="I244" s="13"/>
      <c r="J244" s="30"/>
    </row>
    <row r="245" spans="1:10" ht="12.75">
      <c r="A245" s="15"/>
      <c r="B245" s="15"/>
      <c r="C245" s="30"/>
      <c r="D245" s="14"/>
      <c r="E245" s="14"/>
      <c r="F245" s="15"/>
      <c r="G245" s="14"/>
      <c r="H245" s="15"/>
      <c r="I245" s="13"/>
      <c r="J245" s="30"/>
    </row>
    <row r="246" spans="1:10" ht="12.75">
      <c r="A246" s="15"/>
      <c r="B246" s="15"/>
      <c r="C246" s="30"/>
      <c r="D246" s="14"/>
      <c r="E246" s="14"/>
      <c r="F246" s="15"/>
      <c r="G246" s="14"/>
      <c r="H246" s="15"/>
      <c r="I246" s="13"/>
      <c r="J246" s="30"/>
    </row>
    <row r="247" spans="1:10" ht="12.75">
      <c r="A247" s="15"/>
      <c r="B247" s="15"/>
      <c r="C247" s="30"/>
      <c r="D247" s="14"/>
      <c r="E247" s="14"/>
      <c r="F247" s="15"/>
      <c r="G247" s="14"/>
      <c r="H247" s="15"/>
      <c r="I247" s="13"/>
      <c r="J247" s="30"/>
    </row>
    <row r="248" spans="1:10" ht="12.75">
      <c r="A248" s="15"/>
      <c r="B248" s="15"/>
      <c r="C248" s="30"/>
      <c r="D248" s="14"/>
      <c r="E248" s="14"/>
      <c r="F248" s="15"/>
      <c r="G248" s="14"/>
      <c r="H248" s="15"/>
      <c r="I248" s="13"/>
      <c r="J248" s="30"/>
    </row>
    <row r="249" spans="1:10" ht="12.75">
      <c r="A249" s="15"/>
      <c r="B249" s="15"/>
      <c r="C249" s="15"/>
      <c r="D249" s="14"/>
      <c r="E249" s="14"/>
      <c r="F249" s="15"/>
      <c r="G249" s="14"/>
      <c r="H249" s="15"/>
      <c r="I249" s="4"/>
      <c r="J249" s="15"/>
    </row>
  </sheetData>
  <sheetProtection/>
  <autoFilter ref="A2:K201"/>
  <mergeCells count="1">
    <mergeCell ref="A1:H1"/>
  </mergeCells>
  <printOptions/>
  <pageMargins left="0.787401575" right="0.787401575" top="0.63" bottom="0.984251969" header="0.4921259845" footer="0.4921259845"/>
  <pageSetup fitToHeight="3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Parquets Marty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Parquets Marty</dc:creator>
  <cp:keywords/>
  <dc:description/>
  <cp:lastModifiedBy>Maxime</cp:lastModifiedBy>
  <cp:lastPrinted>2002-12-15T12:24:29Z</cp:lastPrinted>
  <dcterms:created xsi:type="dcterms:W3CDTF">2003-08-29T12:10:44Z</dcterms:created>
  <dcterms:modified xsi:type="dcterms:W3CDTF">2011-07-20T18:41:13Z</dcterms:modified>
  <cp:category/>
  <cp:version/>
  <cp:contentType/>
  <cp:contentStatus/>
</cp:coreProperties>
</file>